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165a13b6516044f/デスクトップ/jdba-nagano_2025 - コピー/2025_data/2025_senior_provisional/"/>
    </mc:Choice>
  </mc:AlternateContent>
  <xr:revisionPtr revIDLastSave="2" documentId="14_{4A66715D-2EE5-4F31-AE34-602E01FABFC8}" xr6:coauthVersionLast="47" xr6:coauthVersionMax="47" xr10:uidLastSave="{23ECFFC3-97A1-40B0-B76F-BFC45AE21F85}"/>
  <bookViews>
    <workbookView xWindow="-98" yWindow="-98" windowWidth="21795" windowHeight="13875" xr2:uid="{00000000-000D-0000-FFFF-FFFF00000000}"/>
  </bookViews>
  <sheets>
    <sheet name="説明" sheetId="12" r:id="rId1"/>
    <sheet name="入力①チーム情報" sheetId="7" r:id="rId2"/>
    <sheet name="入力②チームスタッフ・選手情報" sheetId="11" r:id="rId3"/>
    <sheet name="提出用シート(編集不可)" sheetId="10" r:id="rId4"/>
    <sheet name="選択肢" sheetId="8" state="hidden" r:id="rId5"/>
  </sheets>
  <definedNames>
    <definedName name="_xlnm.Print_Area" localSheetId="3">'提出用シート(編集不可)'!$A$1:$I$71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1" l="1"/>
  <c r="A29" i="11"/>
  <c r="A28" i="11"/>
  <c r="A27" i="11"/>
  <c r="A26" i="11"/>
  <c r="A43" i="10" s="1"/>
  <c r="A51" i="10"/>
  <c r="A49" i="10"/>
  <c r="A47" i="10"/>
  <c r="A45" i="10"/>
  <c r="A41" i="10"/>
  <c r="A39" i="10"/>
  <c r="A37" i="10"/>
  <c r="A35" i="10"/>
  <c r="A33" i="10"/>
  <c r="A31" i="10"/>
  <c r="A29" i="10"/>
  <c r="A27" i="10"/>
  <c r="A25" i="10"/>
  <c r="A23" i="10"/>
  <c r="A21" i="10"/>
  <c r="A19" i="10"/>
  <c r="A17" i="10"/>
  <c r="A15" i="10"/>
  <c r="A13" i="10"/>
  <c r="A2" i="10"/>
  <c r="F57" i="10"/>
  <c r="D51" i="10"/>
  <c r="D49" i="10"/>
  <c r="D47" i="10"/>
  <c r="D45" i="10"/>
  <c r="D43" i="10"/>
  <c r="D41" i="10"/>
  <c r="D39" i="10"/>
  <c r="D37" i="10"/>
  <c r="D35" i="10"/>
  <c r="D33" i="10"/>
  <c r="D31" i="10"/>
  <c r="D29" i="10"/>
  <c r="D27" i="10"/>
  <c r="D25" i="10"/>
  <c r="D23" i="10"/>
  <c r="D21" i="10"/>
  <c r="D19" i="10"/>
  <c r="D17" i="10"/>
  <c r="D15" i="10"/>
  <c r="D13" i="10"/>
  <c r="H69" i="10"/>
  <c r="H67" i="10"/>
  <c r="F63" i="10"/>
  <c r="F61" i="10"/>
  <c r="F58" i="10"/>
  <c r="F56" i="10"/>
  <c r="F55" i="10"/>
  <c r="B62" i="10"/>
  <c r="B56" i="10"/>
  <c r="B55" i="10"/>
  <c r="B63" i="10"/>
  <c r="C56" i="10"/>
  <c r="B57" i="10"/>
  <c r="B58" i="10"/>
  <c r="C55" i="10" l="1"/>
  <c r="D9" i="10" l="1"/>
  <c r="H8" i="10"/>
  <c r="D8" i="10"/>
  <c r="B8" i="10"/>
  <c r="H9" i="10"/>
  <c r="B9" i="10"/>
  <c r="B13" i="10"/>
  <c r="B14" i="10"/>
  <c r="I51" i="10"/>
  <c r="I49" i="10"/>
  <c r="I47" i="10"/>
  <c r="I45" i="10"/>
  <c r="I43" i="10"/>
  <c r="I41" i="10"/>
  <c r="I39" i="10"/>
  <c r="I37" i="10"/>
  <c r="I35" i="10"/>
  <c r="I33" i="10"/>
  <c r="I31" i="10"/>
  <c r="I29" i="10"/>
  <c r="I27" i="10"/>
  <c r="I25" i="10"/>
  <c r="I23" i="10"/>
  <c r="I21" i="10"/>
  <c r="I19" i="10"/>
  <c r="I17" i="10"/>
  <c r="I15" i="10"/>
  <c r="I13" i="10"/>
  <c r="H51" i="10"/>
  <c r="H49" i="10"/>
  <c r="H47" i="10"/>
  <c r="H45" i="10"/>
  <c r="H43" i="10"/>
  <c r="H41" i="10"/>
  <c r="H39" i="10"/>
  <c r="H37" i="10"/>
  <c r="H35" i="10"/>
  <c r="H33" i="10"/>
  <c r="H31" i="10"/>
  <c r="H29" i="10"/>
  <c r="H27" i="10"/>
  <c r="H25" i="10"/>
  <c r="H23" i="10"/>
  <c r="H21" i="10"/>
  <c r="H19" i="10"/>
  <c r="H17" i="10"/>
  <c r="H15" i="10"/>
  <c r="H13" i="10"/>
  <c r="B4" i="10"/>
  <c r="B5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3" i="10"/>
  <c r="B34" i="10"/>
  <c r="B32" i="10"/>
  <c r="B31" i="10"/>
  <c r="B30" i="10"/>
  <c r="B29" i="10"/>
  <c r="B27" i="10"/>
  <c r="B28" i="10"/>
  <c r="B26" i="10"/>
  <c r="B25" i="10"/>
  <c r="B23" i="10"/>
  <c r="B24" i="10"/>
  <c r="B22" i="10"/>
  <c r="B21" i="10"/>
  <c r="B20" i="10"/>
  <c r="B19" i="10"/>
  <c r="B18" i="10"/>
  <c r="B17" i="10"/>
  <c r="B15" i="10"/>
  <c r="B16" i="10"/>
  <c r="A1" i="10" l="1"/>
</calcChain>
</file>

<file path=xl/sharedStrings.xml><?xml version="1.0" encoding="utf-8"?>
<sst xmlns="http://schemas.openxmlformats.org/spreadsheetml/2006/main" count="182" uniqueCount="123">
  <si>
    <t>4.記入漏れのないように確認してください。</t>
    <rPh sb="2" eb="4">
      <t>キニュウ</t>
    </rPh>
    <rPh sb="4" eb="5">
      <t>モ</t>
    </rPh>
    <rPh sb="12" eb="14">
      <t>カクニン</t>
    </rPh>
    <phoneticPr fontId="1"/>
  </si>
  <si>
    <t>カテゴリー</t>
    <phoneticPr fontId="1"/>
  </si>
  <si>
    <t>提出日</t>
    <rPh sb="0" eb="3">
      <t>テイシュツビ</t>
    </rPh>
    <phoneticPr fontId="1"/>
  </si>
  <si>
    <t>カテゴリー</t>
    <phoneticPr fontId="1"/>
  </si>
  <si>
    <t>高学年</t>
    <rPh sb="0" eb="3">
      <t>コウガクネン</t>
    </rPh>
    <phoneticPr fontId="1"/>
  </si>
  <si>
    <t>低学年</t>
    <rPh sb="0" eb="3">
      <t>テイガクネン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</si>
  <si>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</si>
  <si>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</si>
  <si>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</si>
  <si>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</si>
  <si>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交通手段</t>
    <rPh sb="0" eb="2">
      <t>コウツウ</t>
    </rPh>
    <rPh sb="2" eb="4">
      <t>シュダン</t>
    </rPh>
    <phoneticPr fontId="1"/>
  </si>
  <si>
    <t>ゼッケン</t>
    <phoneticPr fontId="1"/>
  </si>
  <si>
    <t>大型バス</t>
    <rPh sb="0" eb="2">
      <t>オオガタ</t>
    </rPh>
    <phoneticPr fontId="1"/>
  </si>
  <si>
    <t>マイクロバス</t>
    <phoneticPr fontId="1"/>
  </si>
  <si>
    <t>自家用車</t>
    <rPh sb="0" eb="4">
      <t>ジカヨウシャ</t>
    </rPh>
    <phoneticPr fontId="1"/>
  </si>
  <si>
    <t>ユニフォーム</t>
    <phoneticPr fontId="1"/>
  </si>
  <si>
    <t>ビブス</t>
    <phoneticPr fontId="1"/>
  </si>
  <si>
    <t>なし</t>
    <phoneticPr fontId="1"/>
  </si>
  <si>
    <t>チーム名</t>
    <rPh sb="3" eb="4">
      <t>メイ</t>
    </rPh>
    <phoneticPr fontId="1"/>
  </si>
  <si>
    <t>チーム名(フリガナ)</t>
    <rPh sb="3" eb="4">
      <t>メイ</t>
    </rPh>
    <phoneticPr fontId="1"/>
  </si>
  <si>
    <t>大会名</t>
    <rPh sb="0" eb="3">
      <t>タイカイメイ</t>
    </rPh>
    <phoneticPr fontId="1"/>
  </si>
  <si>
    <t>公共交通機関</t>
    <rPh sb="0" eb="6">
      <t>コウキョウコウツウキカン</t>
    </rPh>
    <phoneticPr fontId="1"/>
  </si>
  <si>
    <t>Ｄ－１</t>
    <phoneticPr fontId="1"/>
  </si>
  <si>
    <t>Ｄ－２</t>
    <phoneticPr fontId="1"/>
  </si>
  <si>
    <t>Ｄ－３</t>
    <phoneticPr fontId="1"/>
  </si>
  <si>
    <t>日時</t>
    <rPh sb="0" eb="2">
      <t>ニチジ</t>
    </rPh>
    <phoneticPr fontId="1"/>
  </si>
  <si>
    <t>名前</t>
    <rPh sb="0" eb="2">
      <t>ナマエ</t>
    </rPh>
    <phoneticPr fontId="1"/>
  </si>
  <si>
    <t>フリガナ</t>
    <phoneticPr fontId="1"/>
  </si>
  <si>
    <t>級</t>
    <rPh sb="0" eb="1">
      <t>キュウ</t>
    </rPh>
    <phoneticPr fontId="1"/>
  </si>
  <si>
    <t>Ｃ級</t>
    <rPh sb="1" eb="2">
      <t>キュウ</t>
    </rPh>
    <phoneticPr fontId="1"/>
  </si>
  <si>
    <t>Jr－Ｃ級</t>
    <rPh sb="4" eb="5">
      <t>キュウ</t>
    </rPh>
    <phoneticPr fontId="1"/>
  </si>
  <si>
    <t>Jr－Ｂ級</t>
    <rPh sb="4" eb="5">
      <t>キュウ</t>
    </rPh>
    <phoneticPr fontId="1"/>
  </si>
  <si>
    <t>Jr－Ａ級</t>
    <rPh sb="4" eb="5">
      <t>キュウ</t>
    </rPh>
    <phoneticPr fontId="1"/>
  </si>
  <si>
    <t>Ｂ級</t>
    <rPh sb="1" eb="2">
      <t>キュウ</t>
    </rPh>
    <phoneticPr fontId="1"/>
  </si>
  <si>
    <t>Ａ級</t>
    <rPh sb="1" eb="2">
      <t>キュウ</t>
    </rPh>
    <phoneticPr fontId="1"/>
  </si>
  <si>
    <t>取得年</t>
    <rPh sb="0" eb="3">
      <t>シュトクネン</t>
    </rPh>
    <phoneticPr fontId="1"/>
  </si>
  <si>
    <t>エチケット
リーダー</t>
    <phoneticPr fontId="1"/>
  </si>
  <si>
    <t>曜日</t>
    <rPh sb="0" eb="2">
      <t>ヨウビ</t>
    </rPh>
    <phoneticPr fontId="1"/>
  </si>
  <si>
    <t>（日）</t>
    <rPh sb="1" eb="2">
      <t>ニチ</t>
    </rPh>
    <phoneticPr fontId="1"/>
  </si>
  <si>
    <t>（土）</t>
    <rPh sb="1" eb="2">
      <t>ド</t>
    </rPh>
    <phoneticPr fontId="1"/>
  </si>
  <si>
    <t>（月）</t>
    <rPh sb="1" eb="2">
      <t>ゲツ</t>
    </rPh>
    <phoneticPr fontId="1"/>
  </si>
  <si>
    <t>（火）</t>
    <rPh sb="1" eb="2">
      <t>ヒ</t>
    </rPh>
    <phoneticPr fontId="1"/>
  </si>
  <si>
    <t>（水）</t>
    <rPh sb="1" eb="2">
      <t>スイ</t>
    </rPh>
    <phoneticPr fontId="1"/>
  </si>
  <si>
    <t>（木）</t>
    <rPh sb="1" eb="2">
      <t>モク</t>
    </rPh>
    <phoneticPr fontId="1"/>
  </si>
  <si>
    <t>（金）</t>
    <rPh sb="1" eb="2">
      <t>キン</t>
    </rPh>
    <phoneticPr fontId="1"/>
  </si>
  <si>
    <t>代表者</t>
    <rPh sb="0" eb="3">
      <t>ダイヒョウシャ</t>
    </rPh>
    <phoneticPr fontId="1"/>
  </si>
  <si>
    <t>〒</t>
    <phoneticPr fontId="1"/>
  </si>
  <si>
    <t>住所</t>
    <rPh sb="0" eb="2">
      <t>ジュウショ</t>
    </rPh>
    <phoneticPr fontId="1"/>
  </si>
  <si>
    <t>-</t>
    <phoneticPr fontId="1"/>
  </si>
  <si>
    <t>Eメール</t>
    <phoneticPr fontId="1"/>
  </si>
  <si>
    <t>【記入時の注意事項】</t>
    <phoneticPr fontId="1"/>
  </si>
  <si>
    <t>eメール</t>
    <phoneticPr fontId="1"/>
  </si>
  <si>
    <t>No.</t>
    <phoneticPr fontId="1"/>
  </si>
  <si>
    <t>名前</t>
    <rPh sb="0" eb="2">
      <t>ナマエ</t>
    </rPh>
    <phoneticPr fontId="1"/>
  </si>
  <si>
    <t>住所</t>
    <phoneticPr fontId="1"/>
  </si>
  <si>
    <t>性別</t>
    <rPh sb="0" eb="2">
      <t>セイベツ</t>
    </rPh>
    <phoneticPr fontId="1"/>
  </si>
  <si>
    <t>選　手　名</t>
    <phoneticPr fontId="0"/>
  </si>
  <si>
    <t>学　校　名</t>
    <phoneticPr fontId="1"/>
  </si>
  <si>
    <t>学　年</t>
    <rPh sb="0" eb="1">
      <t>ガク</t>
    </rPh>
    <rPh sb="2" eb="3">
      <t>トシ</t>
    </rPh>
    <phoneticPr fontId="1"/>
  </si>
  <si>
    <t>監 督</t>
    <phoneticPr fontId="0"/>
  </si>
  <si>
    <t>コーチ</t>
    <phoneticPr fontId="1"/>
  </si>
  <si>
    <t>マネージャー</t>
    <phoneticPr fontId="0"/>
  </si>
  <si>
    <t>■帯同審判員 &amp; エチケットリーダー</t>
    <rPh sb="1" eb="3">
      <t>タイドウ</t>
    </rPh>
    <rPh sb="3" eb="6">
      <t>シンパンイン</t>
    </rPh>
    <phoneticPr fontId="1"/>
  </si>
  <si>
    <t>■チーム責任者情報</t>
    <rPh sb="4" eb="7">
      <t>セキニンシャ</t>
    </rPh>
    <rPh sb="7" eb="9">
      <t>ジョウホウ</t>
    </rPh>
    <phoneticPr fontId="1"/>
  </si>
  <si>
    <t>■選手名</t>
    <rPh sb="1" eb="4">
      <t>センシュメイ</t>
    </rPh>
    <phoneticPr fontId="1"/>
  </si>
  <si>
    <t>■監督・コーチ・マネージャー</t>
    <rPh sb="1" eb="3">
      <t>カントク</t>
    </rPh>
    <phoneticPr fontId="1"/>
  </si>
  <si>
    <t>エチケット
リーダー</t>
    <phoneticPr fontId="1"/>
  </si>
  <si>
    <t>チーム名</t>
    <rPh sb="3" eb="4">
      <t>メイ</t>
    </rPh>
    <phoneticPr fontId="1"/>
  </si>
  <si>
    <t>TEL</t>
    <phoneticPr fontId="1"/>
  </si>
  <si>
    <t>選手名　漢字</t>
    <rPh sb="0" eb="3">
      <t>センシュメイ</t>
    </rPh>
    <rPh sb="4" eb="6">
      <t>カンジ</t>
    </rPh>
    <phoneticPr fontId="1"/>
  </si>
  <si>
    <t>名</t>
    <rPh sb="0" eb="1">
      <t>メイ</t>
    </rPh>
    <phoneticPr fontId="0"/>
  </si>
  <si>
    <t>姓</t>
    <rPh sb="0" eb="1">
      <t>セイ</t>
    </rPh>
    <phoneticPr fontId="0"/>
  </si>
  <si>
    <t>セイ</t>
    <phoneticPr fontId="0"/>
  </si>
  <si>
    <t>選手名　フリガナ</t>
    <rPh sb="0" eb="3">
      <t>センシュメイ</t>
    </rPh>
    <phoneticPr fontId="1"/>
  </si>
  <si>
    <t>メイ</t>
    <phoneticPr fontId="0"/>
  </si>
  <si>
    <t>学年</t>
    <rPh sb="0" eb="2">
      <t>ガクネン</t>
    </rPh>
    <phoneticPr fontId="1"/>
  </si>
  <si>
    <t>６年</t>
    <rPh sb="1" eb="2">
      <t>ネン</t>
    </rPh>
    <phoneticPr fontId="1"/>
  </si>
  <si>
    <t>５年</t>
    <rPh sb="1" eb="2">
      <t>ネン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</si>
  <si>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</si>
  <si>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</si>
  <si>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</si>
  <si>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</si>
  <si>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</si>
  <si>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</si>
  <si>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</si>
  <si>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監督</t>
    <rPh sb="0" eb="2">
      <t>カントク</t>
    </rPh>
    <phoneticPr fontId="1"/>
  </si>
  <si>
    <t>マネージャー</t>
    <phoneticPr fontId="1"/>
  </si>
  <si>
    <t>姓</t>
    <rPh sb="0" eb="1">
      <t>セイ</t>
    </rPh>
    <phoneticPr fontId="1"/>
  </si>
  <si>
    <t>名</t>
    <rPh sb="0" eb="1">
      <t>ナ</t>
    </rPh>
    <phoneticPr fontId="1"/>
  </si>
  <si>
    <t>-</t>
    <phoneticPr fontId="1"/>
  </si>
  <si>
    <t>提出責任者</t>
    <rPh sb="0" eb="2">
      <t>テイシュツ</t>
    </rPh>
    <rPh sb="2" eb="5">
      <t>セキニンシャ</t>
    </rPh>
    <phoneticPr fontId="1"/>
  </si>
  <si>
    <t>※西暦</t>
    <rPh sb="1" eb="3">
      <t>セイレキ</t>
    </rPh>
    <phoneticPr fontId="1"/>
  </si>
  <si>
    <t>※大会当日に連絡が取れる番号（携帯が望ましい）</t>
    <rPh sb="1" eb="3">
      <t>タイカイ</t>
    </rPh>
    <rPh sb="3" eb="5">
      <t>トウジツ</t>
    </rPh>
    <rPh sb="6" eb="8">
      <t>レンラク</t>
    </rPh>
    <rPh sb="9" eb="10">
      <t>ト</t>
    </rPh>
    <rPh sb="12" eb="14">
      <t>バンゴウ</t>
    </rPh>
    <rPh sb="15" eb="17">
      <t>ケイタイ</t>
    </rPh>
    <rPh sb="18" eb="19">
      <t>ノゾ</t>
    </rPh>
    <phoneticPr fontId="1"/>
  </si>
  <si>
    <t>提出責任者名:</t>
    <rPh sb="0" eb="2">
      <t>テイシュツ</t>
    </rPh>
    <rPh sb="2" eb="4">
      <t>セキニン</t>
    </rPh>
    <rPh sb="4" eb="5">
      <t>シャ</t>
    </rPh>
    <rPh sb="5" eb="6">
      <t>メイ</t>
    </rPh>
    <phoneticPr fontId="0"/>
  </si>
  <si>
    <t>提 出 日:</t>
    <phoneticPr fontId="1"/>
  </si>
  <si>
    <t>1.各選手名のフリガナ及び小学校名を必ずご記入ください。</t>
    <rPh sb="5" eb="6">
      <t>メイ</t>
    </rPh>
    <rPh sb="11" eb="12">
      <t>オヨ</t>
    </rPh>
    <phoneticPr fontId="0"/>
  </si>
  <si>
    <t>2.試合時のゼッケン・ユニフォーム番号は上記の番号になります。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phoneticPr fontId="0"/>
  </si>
  <si>
    <t>3.チーム責任者の電話番号を必ずご記入ください。</t>
    <rPh sb="5" eb="8">
      <t>セキニンシャ</t>
    </rPh>
    <rPh sb="9" eb="11">
      <t>デンワ</t>
    </rPh>
    <rPh sb="11" eb="13">
      <t>バンゴウ</t>
    </rPh>
    <rPh sb="14" eb="15">
      <t>カナラ</t>
    </rPh>
    <rPh sb="17" eb="19">
      <t>キニュウ</t>
    </rPh>
    <phoneticPr fontId="0"/>
  </si>
  <si>
    <t>■選手名入力</t>
    <rPh sb="3" eb="4">
      <t>メイ</t>
    </rPh>
    <phoneticPr fontId="1"/>
  </si>
  <si>
    <t>■監督・コーチ・マネージャー名入力</t>
    <rPh sb="1" eb="3">
      <t>カントク</t>
    </rPh>
    <rPh sb="14" eb="15">
      <t>メイ</t>
    </rPh>
    <rPh sb="15" eb="17">
      <t>ニュウリョク</t>
    </rPh>
    <phoneticPr fontId="1"/>
  </si>
  <si>
    <t>■チーム情報入力</t>
    <rPh sb="4" eb="6">
      <t>ジョウホウ</t>
    </rPh>
    <rPh sb="6" eb="8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</si>
  <si>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</si>
  <si>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</si>
  <si>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</si>
  <si>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</si>
  <si>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</si>
  <si>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</si>
  <si>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「入力」　入力①チーム情報</t>
    <rPh sb="5" eb="7">
      <t>ニュウリョク</t>
    </rPh>
    <rPh sb="11" eb="13">
      <t>ジョウホウ</t>
    </rPh>
    <phoneticPr fontId="1"/>
  </si>
  <si>
    <t>「入力」　入力②チームスタッフ（監督・コーチマネージャ）　&amp;　選手情報</t>
    <rPh sb="1" eb="3">
      <t>ニュウリョク</t>
    </rPh>
    <rPh sb="5" eb="7">
      <t>ニュウリョク</t>
    </rPh>
    <rPh sb="16" eb="18">
      <t>カントク</t>
    </rPh>
    <rPh sb="31" eb="33">
      <t>センシュ</t>
    </rPh>
    <rPh sb="33" eb="35">
      <t>ジョウホウ</t>
    </rPh>
    <phoneticPr fontId="1"/>
  </si>
  <si>
    <t>「確認」　提出用シート。（入力①&amp;入力②の情報を引用します。）</t>
    <rPh sb="1" eb="3">
      <t>カクニン</t>
    </rPh>
    <rPh sb="5" eb="8">
      <t>テイシュツヨウ</t>
    </rPh>
    <phoneticPr fontId="1"/>
  </si>
  <si>
    <t>U15</t>
    <phoneticPr fontId="1"/>
  </si>
  <si>
    <t>ファイターの部</t>
    <rPh sb="6" eb="7">
      <t>ブ</t>
    </rPh>
    <phoneticPr fontId="1"/>
  </si>
  <si>
    <t>S-1G</t>
    <phoneticPr fontId="1"/>
  </si>
  <si>
    <r>
      <t xml:space="preserve">学　校　名
</t>
    </r>
    <r>
      <rPr>
        <sz val="10"/>
        <color rgb="FFFF0000"/>
        <rFont val="游ゴシック Medium"/>
        <family val="3"/>
        <charset val="128"/>
      </rPr>
      <t>（ファイターの部、S-１Gは記入不要）</t>
    </r>
    <rPh sb="13" eb="14">
      <t>ブ</t>
    </rPh>
    <rPh sb="20" eb="22">
      <t>キニュウ</t>
    </rPh>
    <rPh sb="22" eb="24">
      <t>フヨウ</t>
    </rPh>
    <phoneticPr fontId="1"/>
  </si>
  <si>
    <t>ー</t>
    <phoneticPr fontId="1"/>
  </si>
  <si>
    <t>Googleフォーム入力</t>
    <rPh sb="10" eb="12">
      <t>ニュウリョク</t>
    </rPh>
    <phoneticPr fontId="1"/>
  </si>
  <si>
    <t>中学校</t>
  </si>
  <si>
    <t>ゼッケン種類</t>
    <rPh sb="4" eb="6">
      <t>シュルイ</t>
    </rPh>
    <phoneticPr fontId="1"/>
  </si>
  <si>
    <r>
      <t>「提出」　</t>
    </r>
    <r>
      <rPr>
        <sz val="16"/>
        <color rgb="FFFF0000"/>
        <rFont val="Meiryo UI"/>
        <family val="3"/>
        <charset val="128"/>
      </rPr>
      <t>大会事務局から指定された方法</t>
    </r>
    <r>
      <rPr>
        <sz val="16"/>
        <rFont val="Meiryo UI"/>
        <family val="3"/>
        <charset val="128"/>
      </rPr>
      <t>で</t>
    </r>
    <r>
      <rPr>
        <sz val="16"/>
        <color rgb="FFFF0000"/>
        <rFont val="Meiryo UI"/>
        <family val="3"/>
        <charset val="128"/>
      </rPr>
      <t>提出</t>
    </r>
    <r>
      <rPr>
        <sz val="16"/>
        <rFont val="Meiryo UI"/>
        <family val="3"/>
        <charset val="128"/>
      </rPr>
      <t>して下さい。（この</t>
    </r>
    <r>
      <rPr>
        <sz val="16"/>
        <color rgb="FFFF0000"/>
        <rFont val="Meiryo UI"/>
        <family val="3"/>
        <charset val="128"/>
      </rPr>
      <t>ファイル自体を提出(添付）</t>
    </r>
    <r>
      <rPr>
        <sz val="16"/>
        <rFont val="Meiryo UI"/>
        <family val="3"/>
        <charset val="128"/>
      </rPr>
      <t>してください。）</t>
    </r>
    <rPh sb="1" eb="3">
      <t>テイシュツ</t>
    </rPh>
    <rPh sb="12" eb="14">
      <t>シテイ</t>
    </rPh>
    <rPh sb="17" eb="19">
      <t>ホウホウ</t>
    </rPh>
    <rPh sb="20" eb="22">
      <t>テイシュツ</t>
    </rPh>
    <rPh sb="24" eb="25">
      <t>クダ</t>
    </rPh>
    <rPh sb="35" eb="37">
      <t>ジタイ</t>
    </rPh>
    <rPh sb="38" eb="40">
      <t>テイシュツ</t>
    </rPh>
    <rPh sb="41" eb="43">
      <t>テンプ</t>
    </rPh>
    <phoneticPr fontId="1"/>
  </si>
  <si>
    <t>※PDF形式で提出した場合は、再度このファイルの提出を求めます。</t>
    <rPh sb="4" eb="6">
      <t>ケイシキ</t>
    </rPh>
    <rPh sb="7" eb="9">
      <t>テイシュツ</t>
    </rPh>
    <rPh sb="11" eb="13">
      <t>バアイ</t>
    </rPh>
    <rPh sb="15" eb="17">
      <t>サイド</t>
    </rPh>
    <rPh sb="24" eb="26">
      <t>テイシュツ</t>
    </rPh>
    <rPh sb="27" eb="28">
      <t>モト</t>
    </rPh>
    <phoneticPr fontId="1"/>
  </si>
  <si>
    <t>ここで収集した情報は、本大会以外には使用しません。</t>
    <rPh sb="3" eb="5">
      <t>シュウシュウ</t>
    </rPh>
    <rPh sb="7" eb="9">
      <t>ジョウホウ</t>
    </rPh>
    <rPh sb="11" eb="14">
      <t>ホンタイカイ</t>
    </rPh>
    <rPh sb="14" eb="16">
      <t>イガイ</t>
    </rPh>
    <rPh sb="18" eb="20">
      <t>シヨウ</t>
    </rPh>
    <phoneticPr fontId="1"/>
  </si>
  <si>
    <t>2.試合時のゼッケン・ユニフォーム番号は上記の番号になります。必要に応じて修正してください</t>
    <rPh sb="2" eb="4">
      <t>シアイ</t>
    </rPh>
    <rPh sb="4" eb="5">
      <t>ジ</t>
    </rPh>
    <rPh sb="17" eb="19">
      <t>バンゴウ</t>
    </rPh>
    <rPh sb="20" eb="22">
      <t>ジョウキ</t>
    </rPh>
    <rPh sb="23" eb="25">
      <t>バンゴウ</t>
    </rPh>
    <rPh sb="31" eb="33">
      <t>ヒツヨウ</t>
    </rPh>
    <rPh sb="34" eb="35">
      <t>オウ</t>
    </rPh>
    <rPh sb="37" eb="39">
      <t>シュウセイ</t>
    </rPh>
    <phoneticPr fontId="0"/>
  </si>
  <si>
    <t>2025 シニアドッジボール大会（仮称）</t>
    <rPh sb="14" eb="16">
      <t>タイカイ</t>
    </rPh>
    <rPh sb="17" eb="19">
      <t>カショウ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</si>
</sst>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 Medium"/>
      <family val="3"/>
      <charset val="128"/>
    </font>
    <font>
      <sz val="14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b/>
      <sz val="24"/>
      <name val="游ゴシック Medium"/>
      <family val="3"/>
      <charset val="128"/>
    </font>
    <font>
      <b/>
      <sz val="20"/>
      <name val="游ゴシック Medium"/>
      <family val="3"/>
      <charset val="128"/>
    </font>
    <font>
      <sz val="9"/>
      <name val="游ゴシック Medium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0" tint="-0.499984740745262"/>
      <name val="游ゴシック Medium"/>
      <family val="3"/>
      <charset val="128"/>
    </font>
    <font>
      <sz val="16"/>
      <name val="Meiryo UI"/>
      <family val="3"/>
      <charset val="128"/>
    </font>
    <font>
      <b/>
      <sz val="16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6"/>
      <color rgb="FFFF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E2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theme="0" tint="-0.14999847407452621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20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2" fillId="0" borderId="7" xfId="0" applyFont="1" applyBorder="1"/>
    <xf numFmtId="0" fontId="2" fillId="0" borderId="13" xfId="0" applyFont="1" applyBorder="1"/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5" fillId="3" borderId="0" xfId="0" applyFont="1" applyFill="1"/>
    <xf numFmtId="0" fontId="4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Continuous"/>
    </xf>
    <xf numFmtId="0" fontId="5" fillId="0" borderId="23" xfId="0" applyFont="1" applyBorder="1" applyAlignment="1">
      <alignment horizontal="centerContinuous"/>
    </xf>
    <xf numFmtId="0" fontId="5" fillId="0" borderId="37" xfId="0" applyFont="1" applyBorder="1" applyAlignment="1">
      <alignment horizontal="centerContinuous"/>
    </xf>
    <xf numFmtId="0" fontId="5" fillId="0" borderId="38" xfId="0" applyFont="1" applyBorder="1" applyAlignment="1">
      <alignment horizontal="centerContinuous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5" fillId="5" borderId="14" xfId="0" applyFont="1" applyFill="1" applyBorder="1" applyAlignment="1">
      <alignment vertical="center"/>
    </xf>
    <xf numFmtId="0" fontId="5" fillId="5" borderId="24" xfId="0" applyFont="1" applyFill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5" borderId="16" xfId="0" applyFont="1" applyFill="1" applyBorder="1" applyAlignment="1">
      <alignment horizontal="center" vertical="center" shrinkToFit="1"/>
    </xf>
    <xf numFmtId="0" fontId="5" fillId="5" borderId="16" xfId="0" applyFont="1" applyFill="1" applyBorder="1" applyAlignment="1">
      <alignment vertical="center" shrinkToFit="1"/>
    </xf>
    <xf numFmtId="0" fontId="5" fillId="5" borderId="17" xfId="0" applyFont="1" applyFill="1" applyBorder="1" applyAlignment="1">
      <alignment vertical="center" shrinkToFit="1"/>
    </xf>
    <xf numFmtId="0" fontId="5" fillId="5" borderId="33" xfId="0" applyFont="1" applyFill="1" applyBorder="1" applyAlignment="1">
      <alignment vertical="center" shrinkToFit="1"/>
    </xf>
    <xf numFmtId="0" fontId="5" fillId="5" borderId="33" xfId="0" applyFont="1" applyFill="1" applyBorder="1" applyAlignment="1">
      <alignment horizontal="right" vertical="center"/>
    </xf>
    <xf numFmtId="0" fontId="5" fillId="0" borderId="33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/>
    </xf>
    <xf numFmtId="0" fontId="5" fillId="0" borderId="64" xfId="0" applyFont="1" applyBorder="1" applyAlignment="1">
      <alignment horizontal="centerContinuous"/>
    </xf>
    <xf numFmtId="0" fontId="5" fillId="0" borderId="65" xfId="0" applyFont="1" applyBorder="1" applyAlignment="1">
      <alignment horizontal="center"/>
    </xf>
    <xf numFmtId="0" fontId="5" fillId="0" borderId="66" xfId="0" applyFont="1" applyBorder="1" applyAlignment="1">
      <alignment horizontal="center"/>
    </xf>
    <xf numFmtId="0" fontId="5" fillId="0" borderId="67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5" fillId="0" borderId="66" xfId="0" applyFont="1" applyBorder="1" applyAlignment="1">
      <alignment horizontal="center" vertical="center"/>
    </xf>
    <xf numFmtId="0" fontId="4" fillId="5" borderId="34" xfId="0" applyFont="1" applyFill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79" xfId="0" applyFont="1" applyBorder="1"/>
    <xf numFmtId="0" fontId="2" fillId="0" borderId="80" xfId="0" applyFont="1" applyBorder="1"/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5" fillId="0" borderId="5" xfId="0" applyFont="1" applyBorder="1" applyAlignment="1">
      <alignment horizontal="right"/>
    </xf>
    <xf numFmtId="0" fontId="5" fillId="7" borderId="14" xfId="0" applyFont="1" applyFill="1" applyBorder="1" applyAlignment="1">
      <alignment horizontal="center" vertical="center"/>
    </xf>
    <xf numFmtId="0" fontId="5" fillId="7" borderId="95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97" xfId="0" applyFont="1" applyFill="1" applyBorder="1" applyAlignment="1">
      <alignment horizontal="center" vertical="center"/>
    </xf>
    <xf numFmtId="0" fontId="5" fillId="7" borderId="9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176" fontId="5" fillId="3" borderId="0" xfId="0" applyNumberFormat="1" applyFont="1" applyFill="1" applyAlignment="1" applyProtection="1">
      <alignment horizontal="center"/>
      <protection locked="0"/>
    </xf>
    <xf numFmtId="0" fontId="5" fillId="3" borderId="0" xfId="0" applyFont="1" applyFill="1" applyProtection="1">
      <protection locked="0"/>
    </xf>
    <xf numFmtId="0" fontId="5" fillId="2" borderId="30" xfId="0" applyFont="1" applyFill="1" applyBorder="1" applyAlignment="1" applyProtection="1">
      <alignment horizontal="center" vertical="center"/>
      <protection locked="0"/>
    </xf>
    <xf numFmtId="176" fontId="5" fillId="2" borderId="30" xfId="0" applyNumberFormat="1" applyFont="1" applyFill="1" applyBorder="1" applyAlignment="1" applyProtection="1">
      <alignment horizontal="right" vertical="center"/>
      <protection locked="0"/>
    </xf>
    <xf numFmtId="176" fontId="5" fillId="2" borderId="28" xfId="0" applyNumberFormat="1" applyFont="1" applyFill="1" applyBorder="1" applyAlignment="1" applyProtection="1">
      <alignment horizontal="right" vertical="center"/>
      <protection locked="0"/>
    </xf>
    <xf numFmtId="49" fontId="5" fillId="7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35" xfId="0" applyFont="1" applyFill="1" applyBorder="1" applyAlignment="1" applyProtection="1">
      <alignment vertical="center"/>
      <protection locked="0"/>
    </xf>
    <xf numFmtId="0" fontId="5" fillId="2" borderId="36" xfId="0" applyFont="1" applyFill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95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97" xfId="0" applyFont="1" applyBorder="1" applyAlignment="1" applyProtection="1">
      <alignment horizontal="center"/>
      <protection locked="0"/>
    </xf>
    <xf numFmtId="0" fontId="2" fillId="0" borderId="93" xfId="0" applyFont="1" applyBorder="1" applyAlignment="1" applyProtection="1">
      <alignment horizontal="center"/>
      <protection locked="0"/>
    </xf>
    <xf numFmtId="0" fontId="2" fillId="0" borderId="94" xfId="0" applyFont="1" applyBorder="1" applyAlignment="1" applyProtection="1">
      <alignment horizontal="center"/>
      <protection locked="0"/>
    </xf>
    <xf numFmtId="0" fontId="2" fillId="0" borderId="92" xfId="0" applyFont="1" applyBorder="1" applyAlignment="1" applyProtection="1">
      <alignment horizontal="center"/>
      <protection locked="0"/>
    </xf>
    <xf numFmtId="0" fontId="2" fillId="0" borderId="96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92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8" xfId="0" applyFont="1" applyBorder="1" applyAlignment="1" applyProtection="1">
      <alignment horizontal="center"/>
      <protection locked="0"/>
    </xf>
    <xf numFmtId="0" fontId="2" fillId="0" borderId="82" xfId="0" applyFont="1" applyBorder="1" applyAlignment="1" applyProtection="1">
      <alignment horizontal="center" vertical="center"/>
      <protection locked="0"/>
    </xf>
    <xf numFmtId="0" fontId="2" fillId="0" borderId="83" xfId="0" applyFont="1" applyBorder="1" applyAlignment="1" applyProtection="1">
      <alignment horizontal="center"/>
      <protection locked="0"/>
    </xf>
    <xf numFmtId="0" fontId="13" fillId="0" borderId="0" xfId="0" applyFont="1"/>
    <xf numFmtId="0" fontId="6" fillId="0" borderId="0" xfId="0" applyFont="1"/>
    <xf numFmtId="0" fontId="9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13" fillId="0" borderId="0" xfId="0" applyNumberFormat="1" applyFont="1" applyAlignment="1">
      <alignment horizontal="right"/>
    </xf>
    <xf numFmtId="0" fontId="5" fillId="7" borderId="70" xfId="0" applyFont="1" applyFill="1" applyBorder="1" applyAlignment="1" applyProtection="1">
      <alignment horizontal="left" vertical="center" shrinkToFit="1"/>
      <protection locked="0"/>
    </xf>
    <xf numFmtId="0" fontId="5" fillId="7" borderId="16" xfId="0" applyFont="1" applyFill="1" applyBorder="1" applyAlignment="1" applyProtection="1">
      <alignment horizontal="left" vertical="center" shrinkToFit="1"/>
      <protection locked="0"/>
    </xf>
    <xf numFmtId="0" fontId="5" fillId="7" borderId="17" xfId="0" applyFont="1" applyFill="1" applyBorder="1" applyAlignment="1" applyProtection="1">
      <alignment horizontal="left" vertical="center" shrinkToFit="1"/>
      <protection locked="0"/>
    </xf>
    <xf numFmtId="0" fontId="5" fillId="7" borderId="69" xfId="0" applyFont="1" applyFill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2" fillId="8" borderId="44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0" fontId="12" fillId="8" borderId="59" xfId="0" applyFont="1" applyFill="1" applyBorder="1" applyAlignment="1">
      <alignment horizontal="center" vertical="center"/>
    </xf>
    <xf numFmtId="0" fontId="12" fillId="8" borderId="32" xfId="0" applyFont="1" applyFill="1" applyBorder="1" applyAlignment="1">
      <alignment horizontal="center" vertical="center"/>
    </xf>
    <xf numFmtId="0" fontId="5" fillId="7" borderId="72" xfId="0" applyFont="1" applyFill="1" applyBorder="1" applyAlignment="1" applyProtection="1">
      <alignment horizontal="left" vertical="center" shrinkToFit="1"/>
      <protection locked="0"/>
    </xf>
    <xf numFmtId="49" fontId="11" fillId="7" borderId="33" xfId="1" applyNumberFormat="1" applyFill="1" applyBorder="1" applyAlignment="1" applyProtection="1">
      <alignment horizontal="left" vertical="center" shrinkToFit="1"/>
      <protection locked="0"/>
    </xf>
    <xf numFmtId="49" fontId="5" fillId="7" borderId="33" xfId="0" applyNumberFormat="1" applyFont="1" applyFill="1" applyBorder="1" applyAlignment="1" applyProtection="1">
      <alignment horizontal="left" vertical="center" shrinkToFit="1"/>
      <protection locked="0"/>
    </xf>
    <xf numFmtId="49" fontId="5" fillId="7" borderId="34" xfId="0" applyNumberFormat="1" applyFont="1" applyFill="1" applyBorder="1" applyAlignment="1" applyProtection="1">
      <alignment horizontal="left" vertical="center" shrinkToFit="1"/>
      <protection locked="0"/>
    </xf>
    <xf numFmtId="0" fontId="5" fillId="7" borderId="16" xfId="0" applyFont="1" applyFill="1" applyBorder="1" applyAlignment="1" applyProtection="1">
      <alignment vertical="center" shrinkToFit="1"/>
      <protection locked="0"/>
    </xf>
    <xf numFmtId="0" fontId="5" fillId="7" borderId="17" xfId="0" applyFont="1" applyFill="1" applyBorder="1" applyAlignment="1" applyProtection="1">
      <alignment vertical="center" shrinkToFit="1"/>
      <protection locked="0"/>
    </xf>
    <xf numFmtId="0" fontId="5" fillId="0" borderId="2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7" borderId="62" xfId="0" applyFont="1" applyFill="1" applyBorder="1" applyAlignment="1" applyProtection="1">
      <alignment horizontal="left" vertical="center" shrinkToFit="1"/>
      <protection locked="0"/>
    </xf>
    <xf numFmtId="0" fontId="5" fillId="7" borderId="26" xfId="0" applyFont="1" applyFill="1" applyBorder="1" applyAlignment="1" applyProtection="1">
      <alignment horizontal="left" vertical="center" shrinkToFit="1"/>
      <protection locked="0"/>
    </xf>
    <xf numFmtId="0" fontId="5" fillId="7" borderId="27" xfId="0" applyFont="1" applyFill="1" applyBorder="1" applyAlignment="1" applyProtection="1">
      <alignment horizontal="left" vertical="center" shrinkToFit="1"/>
      <protection locked="0"/>
    </xf>
    <xf numFmtId="0" fontId="5" fillId="7" borderId="61" xfId="0" applyFont="1" applyFill="1" applyBorder="1" applyAlignment="1" applyProtection="1">
      <alignment horizontal="left" vertical="center" shrinkToFit="1"/>
      <protection locked="0"/>
    </xf>
    <xf numFmtId="0" fontId="6" fillId="3" borderId="0" xfId="0" applyFont="1" applyFill="1" applyAlignment="1" applyProtection="1">
      <alignment horizontal="left"/>
      <protection locked="0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30" xfId="0" applyFont="1" applyFill="1" applyBorder="1" applyAlignment="1" applyProtection="1">
      <alignment horizontal="left" vertical="center"/>
      <protection locked="0"/>
    </xf>
    <xf numFmtId="0" fontId="5" fillId="0" borderId="63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7" borderId="45" xfId="0" applyFont="1" applyFill="1" applyBorder="1" applyAlignment="1" applyProtection="1">
      <alignment horizontal="left" vertical="center" shrinkToFit="1"/>
      <protection locked="0"/>
    </xf>
    <xf numFmtId="0" fontId="5" fillId="7" borderId="33" xfId="0" applyFont="1" applyFill="1" applyBorder="1" applyAlignment="1" applyProtection="1">
      <alignment horizontal="left" vertical="center" shrinkToFit="1"/>
      <protection locked="0"/>
    </xf>
    <xf numFmtId="0" fontId="5" fillId="7" borderId="36" xfId="0" applyFont="1" applyFill="1" applyBorder="1" applyAlignment="1" applyProtection="1">
      <alignment horizontal="left" vertical="center" shrinkToFit="1"/>
      <protection locked="0"/>
    </xf>
    <xf numFmtId="0" fontId="5" fillId="7" borderId="60" xfId="0" applyFont="1" applyFill="1" applyBorder="1" applyAlignment="1" applyProtection="1">
      <alignment horizontal="left" vertical="center" shrinkToFit="1"/>
      <protection locked="0"/>
    </xf>
    <xf numFmtId="0" fontId="5" fillId="7" borderId="34" xfId="0" applyFont="1" applyFill="1" applyBorder="1" applyAlignment="1" applyProtection="1">
      <alignment horizontal="left" vertical="center" shrinkToFit="1"/>
      <protection locked="0"/>
    </xf>
    <xf numFmtId="0" fontId="5" fillId="7" borderId="19" xfId="0" applyFont="1" applyFill="1" applyBorder="1" applyAlignment="1" applyProtection="1">
      <alignment vertical="center"/>
      <protection locked="0"/>
    </xf>
    <xf numFmtId="0" fontId="5" fillId="7" borderId="20" xfId="0" applyFont="1" applyFill="1" applyBorder="1" applyAlignment="1" applyProtection="1">
      <alignment vertical="center"/>
      <protection locked="0"/>
    </xf>
    <xf numFmtId="0" fontId="5" fillId="7" borderId="14" xfId="0" applyFont="1" applyFill="1" applyBorder="1" applyAlignment="1" applyProtection="1">
      <alignment vertical="center" shrinkToFit="1"/>
      <protection locked="0"/>
    </xf>
    <xf numFmtId="0" fontId="5" fillId="7" borderId="24" xfId="0" applyFont="1" applyFill="1" applyBorder="1" applyAlignment="1" applyProtection="1">
      <alignment vertical="center" shrinkToFit="1"/>
      <protection locked="0"/>
    </xf>
    <xf numFmtId="0" fontId="2" fillId="6" borderId="90" xfId="0" applyFont="1" applyFill="1" applyBorder="1" applyAlignment="1">
      <alignment horizontal="center" vertical="center"/>
    </xf>
    <xf numFmtId="0" fontId="2" fillId="6" borderId="91" xfId="0" applyFont="1" applyFill="1" applyBorder="1" applyAlignment="1">
      <alignment horizontal="center" vertical="center"/>
    </xf>
    <xf numFmtId="0" fontId="2" fillId="7" borderId="75" xfId="0" applyFont="1" applyFill="1" applyBorder="1" applyAlignment="1">
      <alignment horizontal="center" vertical="center"/>
    </xf>
    <xf numFmtId="0" fontId="2" fillId="7" borderId="76" xfId="0" applyFont="1" applyFill="1" applyBorder="1" applyAlignment="1">
      <alignment horizontal="center" vertical="center"/>
    </xf>
    <xf numFmtId="0" fontId="2" fillId="0" borderId="73" xfId="0" applyFont="1" applyBorder="1" applyAlignment="1">
      <alignment horizontal="center"/>
    </xf>
    <xf numFmtId="0" fontId="2" fillId="0" borderId="77" xfId="0" applyFont="1" applyBorder="1" applyAlignment="1">
      <alignment horizontal="center"/>
    </xf>
    <xf numFmtId="0" fontId="2" fillId="7" borderId="74" xfId="0" applyFont="1" applyFill="1" applyBorder="1" applyAlignment="1">
      <alignment horizontal="center" vertical="center"/>
    </xf>
    <xf numFmtId="0" fontId="2" fillId="7" borderId="85" xfId="0" applyFont="1" applyFill="1" applyBorder="1" applyAlignment="1">
      <alignment horizontal="center" vertical="center"/>
    </xf>
    <xf numFmtId="0" fontId="2" fillId="7" borderId="86" xfId="0" applyFont="1" applyFill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7" borderId="87" xfId="0" applyFont="1" applyFill="1" applyBorder="1" applyAlignment="1">
      <alignment horizontal="center" vertical="center" wrapText="1"/>
    </xf>
    <xf numFmtId="0" fontId="5" fillId="7" borderId="88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2" fillId="6" borderId="89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4" fillId="0" borderId="47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5" xfId="0" applyFont="1" applyBorder="1" applyAlignment="1">
      <alignment horizontal="left"/>
    </xf>
    <xf numFmtId="0" fontId="2" fillId="0" borderId="4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EDF2E2"/>
      <color rgb="FFDCFAFA"/>
      <color rgb="FFFDFFE7"/>
      <color rgb="FFD9F5FF"/>
      <color rgb="FFFDF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2</xdr:row>
      <xdr:rowOff>247650</xdr:rowOff>
    </xdr:from>
    <xdr:to>
      <xdr:col>10</xdr:col>
      <xdr:colOff>1609725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410200" y="800100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95250</xdr:rowOff>
    </xdr:from>
    <xdr:to>
      <xdr:col>5</xdr:col>
      <xdr:colOff>1800225</xdr:colOff>
      <xdr:row>5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543550" y="352425"/>
          <a:ext cx="1438275" cy="92392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B10" sqref="B10"/>
    </sheetView>
  </sheetViews>
  <sheetFormatPr defaultColWidth="9" defaultRowHeight="22.15" x14ac:dyDescent="0.65"/>
  <cols>
    <col min="1" max="16384" width="9" style="95"/>
  </cols>
  <sheetData>
    <row r="1" spans="1:3" x14ac:dyDescent="0.65">
      <c r="A1" s="95" t="s">
        <v>101</v>
      </c>
    </row>
    <row r="2" spans="1:3" x14ac:dyDescent="0.65">
      <c r="A2" s="100" t="s">
        <v>103</v>
      </c>
      <c r="B2" s="95" t="s">
        <v>107</v>
      </c>
    </row>
    <row r="3" spans="1:3" x14ac:dyDescent="0.65">
      <c r="A3" s="100" t="s">
        <v>104</v>
      </c>
      <c r="B3" s="95" t="s">
        <v>108</v>
      </c>
    </row>
    <row r="4" spans="1:3" x14ac:dyDescent="0.65">
      <c r="A4" s="100" t="s">
        <v>105</v>
      </c>
      <c r="B4" s="95" t="s">
        <v>109</v>
      </c>
    </row>
    <row r="5" spans="1:3" x14ac:dyDescent="0.65">
      <c r="A5" s="100" t="s">
        <v>106</v>
      </c>
      <c r="B5" s="95" t="s">
        <v>118</v>
      </c>
    </row>
    <row r="6" spans="1:3" x14ac:dyDescent="0.65">
      <c r="C6" s="95" t="s">
        <v>119</v>
      </c>
    </row>
    <row r="8" spans="1:3" x14ac:dyDescent="0.65">
      <c r="B8" s="95" t="s">
        <v>120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O26"/>
  <sheetViews>
    <sheetView zoomScale="105" workbookViewId="0">
      <selection activeCell="D2" sqref="D2"/>
    </sheetView>
  </sheetViews>
  <sheetFormatPr defaultColWidth="9" defaultRowHeight="19.899999999999999" outlineLevelRow="1" x14ac:dyDescent="0.8"/>
  <cols>
    <col min="1" max="1" width="4" style="4" customWidth="1"/>
    <col min="2" max="2" width="15" style="4" customWidth="1"/>
    <col min="3" max="3" width="8.796875" style="4" customWidth="1"/>
    <col min="4" max="4" width="8.1328125" style="4" customWidth="1"/>
    <col min="5" max="5" width="3.3984375" style="4" bestFit="1" customWidth="1"/>
    <col min="6" max="6" width="6.59765625" style="4" customWidth="1"/>
    <col min="7" max="7" width="3.3984375" style="4" customWidth="1"/>
    <col min="8" max="8" width="6.46484375" style="4" customWidth="1"/>
    <col min="9" max="9" width="3.3984375" style="4" bestFit="1" customWidth="1"/>
    <col min="10" max="10" width="10.265625" style="4" customWidth="1"/>
    <col min="11" max="11" width="49.59765625" style="4" bestFit="1" customWidth="1"/>
    <col min="12" max="12" width="9" style="4"/>
    <col min="13" max="13" width="7.3984375" style="4" customWidth="1"/>
    <col min="14" max="14" width="12.59765625" style="4" customWidth="1"/>
    <col min="15" max="15" width="9" style="4" hidden="1" customWidth="1"/>
    <col min="16" max="16384" width="9" style="4"/>
  </cols>
  <sheetData>
    <row r="1" spans="2:15" s="96" customFormat="1" ht="26.65" x14ac:dyDescent="1.05">
      <c r="C1" s="4" t="s">
        <v>20</v>
      </c>
      <c r="D1" s="125" t="s">
        <v>122</v>
      </c>
      <c r="E1" s="125"/>
      <c r="F1" s="125"/>
      <c r="G1" s="125"/>
      <c r="H1" s="125"/>
      <c r="I1" s="125"/>
      <c r="J1" s="125"/>
      <c r="K1" s="125"/>
    </row>
    <row r="2" spans="2:15" ht="18" customHeight="1" x14ac:dyDescent="0.8">
      <c r="C2" s="4" t="s">
        <v>25</v>
      </c>
      <c r="D2" s="73">
        <v>2025</v>
      </c>
      <c r="E2" s="13" t="s">
        <v>6</v>
      </c>
      <c r="F2" s="73">
        <v>9</v>
      </c>
      <c r="G2" s="13" t="s">
        <v>7</v>
      </c>
      <c r="H2" s="73">
        <v>20</v>
      </c>
      <c r="I2" s="13" t="s">
        <v>8</v>
      </c>
      <c r="J2" s="74" t="s">
        <v>39</v>
      </c>
    </row>
    <row r="3" spans="2:15" ht="20.25" thickBot="1" x14ac:dyDescent="0.85">
      <c r="B3" s="4" t="s">
        <v>100</v>
      </c>
    </row>
    <row r="4" spans="2:15" x14ac:dyDescent="0.8">
      <c r="B4" s="17" t="s">
        <v>18</v>
      </c>
      <c r="C4" s="19"/>
      <c r="D4" s="135"/>
      <c r="E4" s="135"/>
      <c r="F4" s="135"/>
      <c r="G4" s="135"/>
      <c r="H4" s="135"/>
      <c r="I4" s="135"/>
      <c r="J4" s="136"/>
    </row>
    <row r="5" spans="2:15" x14ac:dyDescent="0.8">
      <c r="B5" s="18" t="s">
        <v>19</v>
      </c>
      <c r="C5" s="20"/>
      <c r="D5" s="137"/>
      <c r="E5" s="137"/>
      <c r="F5" s="137"/>
      <c r="G5" s="137"/>
      <c r="H5" s="137"/>
      <c r="I5" s="137"/>
      <c r="J5" s="138"/>
      <c r="L5" s="1"/>
    </row>
    <row r="6" spans="2:15" x14ac:dyDescent="0.8">
      <c r="B6" s="18" t="s">
        <v>1</v>
      </c>
      <c r="C6" s="20"/>
      <c r="D6" s="75"/>
      <c r="E6" s="31"/>
      <c r="F6" s="31"/>
      <c r="G6" s="31"/>
      <c r="H6" s="31"/>
      <c r="I6" s="31"/>
      <c r="J6" s="32"/>
      <c r="O6" s="4" t="s">
        <v>110</v>
      </c>
    </row>
    <row r="7" spans="2:15" x14ac:dyDescent="0.8">
      <c r="B7" s="18" t="s">
        <v>10</v>
      </c>
      <c r="C7" s="20"/>
      <c r="D7" s="126"/>
      <c r="E7" s="126"/>
      <c r="F7" s="126"/>
      <c r="G7" s="127"/>
      <c r="H7" s="31"/>
      <c r="I7" s="31"/>
      <c r="J7" s="32"/>
      <c r="O7" s="4" t="s">
        <v>111</v>
      </c>
    </row>
    <row r="8" spans="2:15" x14ac:dyDescent="0.8">
      <c r="B8" s="18" t="s">
        <v>117</v>
      </c>
      <c r="C8" s="20"/>
      <c r="D8" s="126"/>
      <c r="E8" s="126"/>
      <c r="F8" s="126"/>
      <c r="G8" s="127"/>
      <c r="H8" s="31"/>
      <c r="I8" s="31"/>
      <c r="J8" s="32"/>
      <c r="O8" s="4" t="s">
        <v>112</v>
      </c>
    </row>
    <row r="9" spans="2:15" x14ac:dyDescent="0.8">
      <c r="B9" s="18" t="s">
        <v>2</v>
      </c>
      <c r="C9" s="20"/>
      <c r="D9" s="76">
        <v>2025</v>
      </c>
      <c r="E9" s="33" t="s">
        <v>6</v>
      </c>
      <c r="F9" s="77"/>
      <c r="G9" s="33" t="s">
        <v>7</v>
      </c>
      <c r="H9" s="77"/>
      <c r="I9" s="33" t="s">
        <v>8</v>
      </c>
      <c r="J9" s="34"/>
    </row>
    <row r="10" spans="2:15" ht="15" customHeight="1" x14ac:dyDescent="0.8">
      <c r="B10" s="105" t="s">
        <v>90</v>
      </c>
      <c r="C10" s="128"/>
      <c r="D10" s="108" t="s">
        <v>87</v>
      </c>
      <c r="E10" s="109"/>
      <c r="F10" s="109"/>
      <c r="G10" s="109"/>
      <c r="H10" s="110" t="s">
        <v>88</v>
      </c>
      <c r="I10" s="109"/>
      <c r="J10" s="111"/>
    </row>
    <row r="11" spans="2:15" x14ac:dyDescent="0.8">
      <c r="B11" s="107"/>
      <c r="C11" s="129"/>
      <c r="D11" s="130"/>
      <c r="E11" s="131"/>
      <c r="F11" s="131"/>
      <c r="G11" s="132"/>
      <c r="H11" s="133"/>
      <c r="I11" s="131"/>
      <c r="J11" s="134"/>
    </row>
    <row r="12" spans="2:15" ht="15" customHeight="1" x14ac:dyDescent="0.8">
      <c r="B12" s="105" t="s">
        <v>45</v>
      </c>
      <c r="C12" s="48" t="s">
        <v>89</v>
      </c>
      <c r="D12" s="108" t="s">
        <v>87</v>
      </c>
      <c r="E12" s="109"/>
      <c r="F12" s="109"/>
      <c r="G12" s="109"/>
      <c r="H12" s="110" t="s">
        <v>88</v>
      </c>
      <c r="I12" s="109"/>
      <c r="J12" s="111"/>
    </row>
    <row r="13" spans="2:15" x14ac:dyDescent="0.8">
      <c r="B13" s="106"/>
      <c r="C13" s="49" t="s">
        <v>27</v>
      </c>
      <c r="D13" s="104"/>
      <c r="E13" s="102"/>
      <c r="F13" s="102"/>
      <c r="G13" s="112"/>
      <c r="H13" s="101"/>
      <c r="I13" s="102"/>
      <c r="J13" s="103"/>
    </row>
    <row r="14" spans="2:15" x14ac:dyDescent="0.8">
      <c r="B14" s="106"/>
      <c r="C14" s="50" t="s">
        <v>26</v>
      </c>
      <c r="D14" s="104"/>
      <c r="E14" s="102"/>
      <c r="F14" s="102"/>
      <c r="G14" s="112"/>
      <c r="H14" s="101"/>
      <c r="I14" s="102"/>
      <c r="J14" s="103"/>
    </row>
    <row r="15" spans="2:15" x14ac:dyDescent="0.8">
      <c r="B15" s="106"/>
      <c r="C15" s="50" t="s">
        <v>46</v>
      </c>
      <c r="D15" s="78"/>
      <c r="E15" s="35" t="s">
        <v>48</v>
      </c>
      <c r="F15" s="78"/>
      <c r="G15" s="36"/>
      <c r="H15" s="36"/>
      <c r="I15" s="36"/>
      <c r="J15" s="37"/>
    </row>
    <row r="16" spans="2:15" ht="37.5" customHeight="1" x14ac:dyDescent="0.8">
      <c r="B16" s="106"/>
      <c r="C16" s="53" t="s">
        <v>47</v>
      </c>
      <c r="D16" s="116"/>
      <c r="E16" s="116"/>
      <c r="F16" s="116"/>
      <c r="G16" s="116"/>
      <c r="H16" s="116"/>
      <c r="I16" s="116"/>
      <c r="J16" s="117"/>
    </row>
    <row r="17" spans="2:11" x14ac:dyDescent="0.8">
      <c r="B17" s="106"/>
      <c r="C17" s="50" t="s">
        <v>68</v>
      </c>
      <c r="D17" s="78"/>
      <c r="E17" s="35" t="s">
        <v>48</v>
      </c>
      <c r="F17" s="78"/>
      <c r="G17" s="35" t="s">
        <v>48</v>
      </c>
      <c r="H17" s="78"/>
      <c r="I17" s="36"/>
      <c r="J17" s="37"/>
      <c r="K17" s="4" t="s">
        <v>92</v>
      </c>
    </row>
    <row r="18" spans="2:11" x14ac:dyDescent="0.8">
      <c r="B18" s="107"/>
      <c r="C18" s="51" t="s">
        <v>49</v>
      </c>
      <c r="D18" s="113"/>
      <c r="E18" s="114"/>
      <c r="F18" s="114"/>
      <c r="G18" s="114"/>
      <c r="H18" s="114"/>
      <c r="I18" s="114"/>
      <c r="J18" s="115"/>
    </row>
    <row r="19" spans="2:11" ht="15" hidden="1" customHeight="1" outlineLevel="1" x14ac:dyDescent="0.8">
      <c r="B19" s="105" t="s">
        <v>102</v>
      </c>
      <c r="C19" s="48" t="s">
        <v>89</v>
      </c>
      <c r="D19" s="108" t="s">
        <v>87</v>
      </c>
      <c r="E19" s="109"/>
      <c r="F19" s="109"/>
      <c r="G19" s="109"/>
      <c r="H19" s="110" t="s">
        <v>88</v>
      </c>
      <c r="I19" s="109"/>
      <c r="J19" s="111"/>
    </row>
    <row r="20" spans="2:11" hidden="1" outlineLevel="1" x14ac:dyDescent="0.8">
      <c r="B20" s="106"/>
      <c r="C20" s="50" t="s">
        <v>27</v>
      </c>
      <c r="D20" s="104" t="s">
        <v>115</v>
      </c>
      <c r="E20" s="102"/>
      <c r="F20" s="102"/>
      <c r="G20" s="102"/>
      <c r="H20" s="101"/>
      <c r="I20" s="102"/>
      <c r="J20" s="103"/>
    </row>
    <row r="21" spans="2:11" hidden="1" outlineLevel="1" x14ac:dyDescent="0.8">
      <c r="B21" s="106"/>
      <c r="C21" s="50" t="s">
        <v>26</v>
      </c>
      <c r="D21" s="104"/>
      <c r="E21" s="102"/>
      <c r="F21" s="102"/>
      <c r="G21" s="102"/>
      <c r="H21" s="101" t="s">
        <v>114</v>
      </c>
      <c r="I21" s="102"/>
      <c r="J21" s="103"/>
    </row>
    <row r="22" spans="2:11" hidden="1" outlineLevel="1" x14ac:dyDescent="0.8">
      <c r="B22" s="107"/>
      <c r="C22" s="51" t="s">
        <v>28</v>
      </c>
      <c r="D22" s="80"/>
      <c r="E22" s="38"/>
      <c r="F22" s="38"/>
      <c r="G22" s="39" t="s">
        <v>35</v>
      </c>
      <c r="H22" s="79"/>
      <c r="I22" s="40" t="s">
        <v>6</v>
      </c>
      <c r="J22" s="54" t="s">
        <v>91</v>
      </c>
    </row>
    <row r="23" spans="2:11" ht="15" hidden="1" customHeight="1" outlineLevel="1" x14ac:dyDescent="0.8">
      <c r="B23" s="118" t="s">
        <v>36</v>
      </c>
      <c r="C23" s="48" t="s">
        <v>89</v>
      </c>
      <c r="D23" s="108" t="s">
        <v>87</v>
      </c>
      <c r="E23" s="109"/>
      <c r="F23" s="109"/>
      <c r="G23" s="109"/>
      <c r="H23" s="110" t="s">
        <v>88</v>
      </c>
      <c r="I23" s="109"/>
      <c r="J23" s="111"/>
    </row>
    <row r="24" spans="2:11" ht="19.5" hidden="1" customHeight="1" outlineLevel="1" x14ac:dyDescent="0.8">
      <c r="B24" s="119"/>
      <c r="C24" s="50" t="s">
        <v>27</v>
      </c>
      <c r="D24" s="104" t="s">
        <v>115</v>
      </c>
      <c r="E24" s="102"/>
      <c r="F24" s="102"/>
      <c r="G24" s="102"/>
      <c r="H24" s="101"/>
      <c r="I24" s="102"/>
      <c r="J24" s="103"/>
    </row>
    <row r="25" spans="2:11" ht="20.25" hidden="1" outlineLevel="1" thickBot="1" x14ac:dyDescent="0.85">
      <c r="B25" s="120"/>
      <c r="C25" s="52" t="s">
        <v>26</v>
      </c>
      <c r="D25" s="124"/>
      <c r="E25" s="122"/>
      <c r="F25" s="122"/>
      <c r="G25" s="122"/>
      <c r="H25" s="121" t="s">
        <v>114</v>
      </c>
      <c r="I25" s="122"/>
      <c r="J25" s="123"/>
    </row>
    <row r="26" spans="2:11" collapsed="1" x14ac:dyDescent="0.8"/>
  </sheetData>
  <mergeCells count="33">
    <mergeCell ref="B10:C11"/>
    <mergeCell ref="D11:G11"/>
    <mergeCell ref="H11:J11"/>
    <mergeCell ref="D4:J4"/>
    <mergeCell ref="D5:J5"/>
    <mergeCell ref="D1:K1"/>
    <mergeCell ref="D10:G10"/>
    <mergeCell ref="H10:J10"/>
    <mergeCell ref="D7:G7"/>
    <mergeCell ref="D8:G8"/>
    <mergeCell ref="B23:B25"/>
    <mergeCell ref="H24:J24"/>
    <mergeCell ref="H25:J25"/>
    <mergeCell ref="D24:G24"/>
    <mergeCell ref="D25:G25"/>
    <mergeCell ref="D23:G23"/>
    <mergeCell ref="H23:J23"/>
    <mergeCell ref="H20:J20"/>
    <mergeCell ref="H21:J21"/>
    <mergeCell ref="D20:G20"/>
    <mergeCell ref="D21:G21"/>
    <mergeCell ref="B12:B18"/>
    <mergeCell ref="D12:G12"/>
    <mergeCell ref="H12:J12"/>
    <mergeCell ref="D19:G19"/>
    <mergeCell ref="H19:J19"/>
    <mergeCell ref="B19:B22"/>
    <mergeCell ref="D13:G13"/>
    <mergeCell ref="H13:J13"/>
    <mergeCell ref="D14:G14"/>
    <mergeCell ref="H14:J14"/>
    <mergeCell ref="D18:J18"/>
    <mergeCell ref="D16:J16"/>
  </mergeCells>
  <phoneticPr fontId="1"/>
  <dataValidations count="4">
    <dataValidation imeMode="fullKatakana" allowBlank="1" showInputMessage="1" showErrorMessage="1" sqref="D5:J5 H24 D20 H13 D24 H20 D13" xr:uid="{00000000-0002-0000-0100-000000000000}"/>
    <dataValidation imeMode="fullAlpha" allowBlank="1" showInputMessage="1" showErrorMessage="1" sqref="F15" xr:uid="{00000000-0002-0000-0100-000001000000}"/>
    <dataValidation imeMode="halfAlpha" allowBlank="1" showInputMessage="1" showErrorMessage="1" sqref="D15 D18:J18" xr:uid="{00000000-0002-0000-0100-000003000000}"/>
    <dataValidation type="list" allowBlank="1" showInputMessage="1" showErrorMessage="1" sqref="D6" xr:uid="{F266F666-5888-4327-83A6-3AD617C1E6A3}">
      <formula1>$O$5:$O$11</formula1>
    </dataValidation>
  </dataValidations>
  <pageMargins left="0.70866141732283472" right="0.70866141732283472" top="0.74803149606299213" bottom="0.74803149606299213" header="0.31496062992125984" footer="0.31496062992125984"/>
  <pageSetup paperSize="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2000000}">
          <x14:formula1>
            <xm:f>選択肢!$C$4:$C$15</xm:f>
          </x14:formula1>
          <xm:sqref>F2 F9</xm:sqref>
        </x14:dataValidation>
        <x14:dataValidation type="list" allowBlank="1" showInputMessage="1" showErrorMessage="1" xr:uid="{00000000-0002-0000-0100-000004000000}">
          <x14:formula1>
            <xm:f>選択肢!$D$4:$D$34</xm:f>
          </x14:formula1>
          <xm:sqref>H2 H9</xm:sqref>
        </x14:dataValidation>
        <x14:dataValidation type="list" allowBlank="1" showInputMessage="1" showErrorMessage="1" xr:uid="{00000000-0002-0000-0100-000005000000}">
          <x14:formula1>
            <xm:f>選択肢!$B$4:$B$22</xm:f>
          </x14:formula1>
          <xm:sqref>D2 D9</xm:sqref>
        </x14:dataValidation>
        <x14:dataValidation type="list" allowBlank="1" showInputMessage="1" showErrorMessage="1" xr:uid="{00000000-0002-0000-0100-00000A000000}">
          <x14:formula1>
            <xm:f>選択肢!$F$4:$F$8</xm:f>
          </x14:formula1>
          <xm:sqref>D7</xm:sqref>
        </x14:dataValidation>
        <x14:dataValidation type="list" allowBlank="1" showInputMessage="1" showErrorMessage="1" xr:uid="{00000000-0002-0000-0100-00000B000000}">
          <x14:formula1>
            <xm:f>選択肢!$G$4:$G$7</xm:f>
          </x14:formula1>
          <xm:sqref>D8</xm:sqref>
        </x14:dataValidation>
        <x14:dataValidation type="list" imeMode="fullKatakana" allowBlank="1" showInputMessage="1" showErrorMessage="1" xr:uid="{00000000-0002-0000-0100-00000C000000}">
          <x14:formula1>
            <xm:f>選択肢!$H$4:$H$10</xm:f>
          </x14:formula1>
          <xm:sqref>D22</xm:sqref>
        </x14:dataValidation>
        <x14:dataValidation type="list" allowBlank="1" showInputMessage="1" showErrorMessage="1" xr:uid="{00000000-0002-0000-0100-00000D000000}">
          <x14:formula1>
            <xm:f>選択肢!$E$5:$E$11</xm:f>
          </x14:formula1>
          <xm:sqref>J2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zoomScale="107" workbookViewId="0">
      <selection activeCell="B4" sqref="B4"/>
    </sheetView>
  </sheetViews>
  <sheetFormatPr defaultColWidth="9" defaultRowHeight="17.649999999999999" x14ac:dyDescent="0.7"/>
  <cols>
    <col min="1" max="1" width="13" style="1" bestFit="1" customWidth="1"/>
    <col min="2" max="3" width="12.46484375" style="1" customWidth="1"/>
    <col min="4" max="5" width="15" style="1" customWidth="1"/>
    <col min="6" max="6" width="25.46484375" style="1" bestFit="1" customWidth="1"/>
    <col min="7" max="7" width="9" style="1"/>
    <col min="8" max="9" width="8" style="1" customWidth="1"/>
    <col min="10" max="16384" width="9" style="1"/>
  </cols>
  <sheetData>
    <row r="1" spans="1:9" ht="20.25" thickBot="1" x14ac:dyDescent="0.85">
      <c r="A1" s="4" t="s">
        <v>99</v>
      </c>
      <c r="B1" s="4"/>
    </row>
    <row r="2" spans="1:9" x14ac:dyDescent="0.7">
      <c r="A2" s="143"/>
      <c r="B2" s="145" t="s">
        <v>69</v>
      </c>
      <c r="C2" s="141"/>
      <c r="D2" s="141" t="s">
        <v>73</v>
      </c>
      <c r="E2" s="142"/>
    </row>
    <row r="3" spans="1:9" ht="19.899999999999999" x14ac:dyDescent="0.7">
      <c r="A3" s="144"/>
      <c r="B3" s="65" t="s">
        <v>71</v>
      </c>
      <c r="C3" s="66" t="s">
        <v>70</v>
      </c>
      <c r="D3" s="67" t="s">
        <v>72</v>
      </c>
      <c r="E3" s="68" t="s">
        <v>74</v>
      </c>
    </row>
    <row r="4" spans="1:9" x14ac:dyDescent="0.7">
      <c r="A4" s="56" t="s">
        <v>85</v>
      </c>
      <c r="B4" s="81"/>
      <c r="C4" s="82"/>
      <c r="D4" s="83"/>
      <c r="E4" s="84"/>
    </row>
    <row r="5" spans="1:9" x14ac:dyDescent="0.7">
      <c r="A5" s="56" t="s">
        <v>60</v>
      </c>
      <c r="B5" s="81"/>
      <c r="C5" s="82"/>
      <c r="D5" s="83"/>
      <c r="E5" s="84"/>
    </row>
    <row r="6" spans="1:9" ht="18" thickBot="1" x14ac:dyDescent="0.75">
      <c r="A6" s="57" t="s">
        <v>86</v>
      </c>
      <c r="B6" s="85"/>
      <c r="C6" s="86"/>
      <c r="D6" s="87"/>
      <c r="E6" s="88"/>
    </row>
    <row r="7" spans="1:9" ht="9.75" customHeight="1" x14ac:dyDescent="0.7"/>
    <row r="8" spans="1:9" ht="20.25" thickBot="1" x14ac:dyDescent="0.85">
      <c r="A8" s="1" t="s">
        <v>98</v>
      </c>
      <c r="B8" s="4"/>
    </row>
    <row r="9" spans="1:9" ht="23.25" customHeight="1" x14ac:dyDescent="0.7">
      <c r="A9" s="148" t="s">
        <v>52</v>
      </c>
      <c r="B9" s="146" t="s">
        <v>69</v>
      </c>
      <c r="C9" s="147"/>
      <c r="D9" s="147" t="s">
        <v>73</v>
      </c>
      <c r="E9" s="147"/>
      <c r="F9" s="150" t="s">
        <v>113</v>
      </c>
      <c r="G9" s="151"/>
      <c r="H9" s="154" t="s">
        <v>58</v>
      </c>
      <c r="I9" s="139" t="s">
        <v>55</v>
      </c>
    </row>
    <row r="10" spans="1:9" ht="19.899999999999999" x14ac:dyDescent="0.7">
      <c r="A10" s="149"/>
      <c r="B10" s="44" t="s">
        <v>71</v>
      </c>
      <c r="C10" s="69" t="s">
        <v>70</v>
      </c>
      <c r="D10" s="43" t="s">
        <v>72</v>
      </c>
      <c r="E10" s="69" t="s">
        <v>74</v>
      </c>
      <c r="F10" s="152"/>
      <c r="G10" s="153"/>
      <c r="H10" s="155"/>
      <c r="I10" s="140"/>
    </row>
    <row r="11" spans="1:9" x14ac:dyDescent="0.7">
      <c r="A11" s="58">
        <v>1</v>
      </c>
      <c r="B11" s="81"/>
      <c r="C11" s="82"/>
      <c r="D11" s="83"/>
      <c r="E11" s="82"/>
      <c r="F11" s="89"/>
      <c r="G11" s="55" t="s">
        <v>116</v>
      </c>
      <c r="H11" s="91"/>
      <c r="I11" s="92"/>
    </row>
    <row r="12" spans="1:9" x14ac:dyDescent="0.7">
      <c r="A12" s="58">
        <v>2</v>
      </c>
      <c r="B12" s="81"/>
      <c r="C12" s="82"/>
      <c r="D12" s="83"/>
      <c r="E12" s="82"/>
      <c r="F12" s="89"/>
      <c r="G12" s="55" t="s">
        <v>116</v>
      </c>
      <c r="H12" s="91"/>
      <c r="I12" s="92"/>
    </row>
    <row r="13" spans="1:9" x14ac:dyDescent="0.7">
      <c r="A13" s="58">
        <v>3</v>
      </c>
      <c r="B13" s="81"/>
      <c r="C13" s="82"/>
      <c r="D13" s="83"/>
      <c r="E13" s="82"/>
      <c r="F13" s="89"/>
      <c r="G13" s="55" t="s">
        <v>116</v>
      </c>
      <c r="H13" s="91"/>
      <c r="I13" s="92"/>
    </row>
    <row r="14" spans="1:9" x14ac:dyDescent="0.7">
      <c r="A14" s="58">
        <v>4</v>
      </c>
      <c r="B14" s="81"/>
      <c r="C14" s="82"/>
      <c r="D14" s="83"/>
      <c r="E14" s="82"/>
      <c r="F14" s="89"/>
      <c r="G14" s="55" t="s">
        <v>116</v>
      </c>
      <c r="H14" s="91"/>
      <c r="I14" s="92"/>
    </row>
    <row r="15" spans="1:9" x14ac:dyDescent="0.7">
      <c r="A15" s="58">
        <v>5</v>
      </c>
      <c r="B15" s="81"/>
      <c r="C15" s="82"/>
      <c r="D15" s="83"/>
      <c r="E15" s="82"/>
      <c r="F15" s="89"/>
      <c r="G15" s="55" t="s">
        <v>116</v>
      </c>
      <c r="H15" s="91"/>
      <c r="I15" s="92"/>
    </row>
    <row r="16" spans="1:9" x14ac:dyDescent="0.7">
      <c r="A16" s="58">
        <v>6</v>
      </c>
      <c r="B16" s="81"/>
      <c r="C16" s="82"/>
      <c r="D16" s="83"/>
      <c r="E16" s="82"/>
      <c r="F16" s="89"/>
      <c r="G16" s="55" t="s">
        <v>116</v>
      </c>
      <c r="H16" s="91"/>
      <c r="I16" s="92"/>
    </row>
    <row r="17" spans="1:9" x14ac:dyDescent="0.7">
      <c r="A17" s="58">
        <v>7</v>
      </c>
      <c r="B17" s="81"/>
      <c r="C17" s="82"/>
      <c r="D17" s="83"/>
      <c r="E17" s="82"/>
      <c r="F17" s="89"/>
      <c r="G17" s="55" t="s">
        <v>116</v>
      </c>
      <c r="H17" s="91"/>
      <c r="I17" s="92"/>
    </row>
    <row r="18" spans="1:9" x14ac:dyDescent="0.7">
      <c r="A18" s="58">
        <v>8</v>
      </c>
      <c r="B18" s="81"/>
      <c r="C18" s="82"/>
      <c r="D18" s="83"/>
      <c r="E18" s="82"/>
      <c r="F18" s="89"/>
      <c r="G18" s="55" t="s">
        <v>116</v>
      </c>
      <c r="H18" s="91"/>
      <c r="I18" s="92"/>
    </row>
    <row r="19" spans="1:9" x14ac:dyDescent="0.7">
      <c r="A19" s="58">
        <v>9</v>
      </c>
      <c r="B19" s="81"/>
      <c r="C19" s="82"/>
      <c r="D19" s="83"/>
      <c r="E19" s="82"/>
      <c r="F19" s="89"/>
      <c r="G19" s="55" t="s">
        <v>116</v>
      </c>
      <c r="H19" s="91"/>
      <c r="I19" s="92"/>
    </row>
    <row r="20" spans="1:9" x14ac:dyDescent="0.7">
      <c r="A20" s="58">
        <v>10</v>
      </c>
      <c r="B20" s="81"/>
      <c r="C20" s="82"/>
      <c r="D20" s="83"/>
      <c r="E20" s="82"/>
      <c r="F20" s="89"/>
      <c r="G20" s="55" t="s">
        <v>116</v>
      </c>
      <c r="H20" s="91"/>
      <c r="I20" s="92"/>
    </row>
    <row r="21" spans="1:9" x14ac:dyDescent="0.7">
      <c r="A21" s="58">
        <v>11</v>
      </c>
      <c r="B21" s="81"/>
      <c r="C21" s="82"/>
      <c r="D21" s="83"/>
      <c r="E21" s="82"/>
      <c r="F21" s="89"/>
      <c r="G21" s="55" t="s">
        <v>116</v>
      </c>
      <c r="H21" s="91"/>
      <c r="I21" s="92"/>
    </row>
    <row r="22" spans="1:9" x14ac:dyDescent="0.7">
      <c r="A22" s="58">
        <v>12</v>
      </c>
      <c r="B22" s="81"/>
      <c r="C22" s="82"/>
      <c r="D22" s="83"/>
      <c r="E22" s="82"/>
      <c r="F22" s="89"/>
      <c r="G22" s="55" t="s">
        <v>116</v>
      </c>
      <c r="H22" s="91"/>
      <c r="I22" s="92"/>
    </row>
    <row r="23" spans="1:9" x14ac:dyDescent="0.7">
      <c r="A23" s="58">
        <v>13</v>
      </c>
      <c r="B23" s="81"/>
      <c r="C23" s="82"/>
      <c r="D23" s="83"/>
      <c r="E23" s="82"/>
      <c r="F23" s="89"/>
      <c r="G23" s="55" t="s">
        <v>116</v>
      </c>
      <c r="H23" s="91"/>
      <c r="I23" s="92"/>
    </row>
    <row r="24" spans="1:9" x14ac:dyDescent="0.7">
      <c r="A24" s="58">
        <v>14</v>
      </c>
      <c r="B24" s="81"/>
      <c r="C24" s="82"/>
      <c r="D24" s="83"/>
      <c r="E24" s="82"/>
      <c r="F24" s="89"/>
      <c r="G24" s="55" t="s">
        <v>116</v>
      </c>
      <c r="H24" s="91"/>
      <c r="I24" s="92"/>
    </row>
    <row r="25" spans="1:9" x14ac:dyDescent="0.7">
      <c r="A25" s="58">
        <v>15</v>
      </c>
      <c r="B25" s="81"/>
      <c r="C25" s="82"/>
      <c r="D25" s="83"/>
      <c r="E25" s="82"/>
      <c r="F25" s="89"/>
      <c r="G25" s="55" t="s">
        <v>116</v>
      </c>
      <c r="H25" s="91"/>
      <c r="I25" s="92"/>
    </row>
    <row r="26" spans="1:9" x14ac:dyDescent="0.7">
      <c r="A26" s="58">
        <f>IF(入力①チーム情報!$D$6=D1,16,"")</f>
        <v>16</v>
      </c>
      <c r="B26" s="81"/>
      <c r="C26" s="82"/>
      <c r="D26" s="83"/>
      <c r="E26" s="82"/>
      <c r="F26" s="89"/>
      <c r="G26" s="55" t="s">
        <v>116</v>
      </c>
      <c r="H26" s="91"/>
      <c r="I26" s="92"/>
    </row>
    <row r="27" spans="1:9" x14ac:dyDescent="0.7">
      <c r="A27" s="58">
        <f>IF(入力①チーム情報!$D$6=D1,17,"")</f>
        <v>17</v>
      </c>
      <c r="B27" s="81"/>
      <c r="C27" s="82"/>
      <c r="D27" s="83"/>
      <c r="E27" s="82"/>
      <c r="F27" s="89"/>
      <c r="G27" s="55" t="s">
        <v>116</v>
      </c>
      <c r="H27" s="91"/>
      <c r="I27" s="92"/>
    </row>
    <row r="28" spans="1:9" x14ac:dyDescent="0.7">
      <c r="A28" s="58">
        <f>IF(入力①チーム情報!$D$6=D1,18,"")</f>
        <v>18</v>
      </c>
      <c r="B28" s="81"/>
      <c r="C28" s="82"/>
      <c r="D28" s="83"/>
      <c r="E28" s="82"/>
      <c r="F28" s="89"/>
      <c r="G28" s="55" t="s">
        <v>116</v>
      </c>
      <c r="H28" s="91"/>
      <c r="I28" s="92"/>
    </row>
    <row r="29" spans="1:9" x14ac:dyDescent="0.7">
      <c r="A29" s="58">
        <f>IF(入力①チーム情報!$D$6=D1,19,"")</f>
        <v>19</v>
      </c>
      <c r="B29" s="81"/>
      <c r="C29" s="82"/>
      <c r="D29" s="83"/>
      <c r="E29" s="82"/>
      <c r="F29" s="89"/>
      <c r="G29" s="55" t="s">
        <v>116</v>
      </c>
      <c r="H29" s="91"/>
      <c r="I29" s="92"/>
    </row>
    <row r="30" spans="1:9" ht="18" thickBot="1" x14ac:dyDescent="0.75">
      <c r="A30" s="59">
        <f>IF(入力①チーム情報!$D$6=D1,20,"")</f>
        <v>20</v>
      </c>
      <c r="B30" s="85"/>
      <c r="C30" s="86"/>
      <c r="D30" s="87"/>
      <c r="E30" s="86"/>
      <c r="F30" s="90"/>
      <c r="G30" s="60" t="s">
        <v>116</v>
      </c>
      <c r="H30" s="93"/>
      <c r="I30" s="94"/>
    </row>
    <row r="31" spans="1:9" x14ac:dyDescent="0.7">
      <c r="A31" s="16"/>
      <c r="B31" s="2"/>
      <c r="C31" s="2"/>
      <c r="D31" s="2"/>
      <c r="E31" s="2"/>
      <c r="F31" s="42"/>
      <c r="G31" s="42"/>
      <c r="H31" s="16"/>
      <c r="I31" s="2"/>
    </row>
    <row r="32" spans="1:9" x14ac:dyDescent="0.7">
      <c r="B32" s="14" t="s">
        <v>95</v>
      </c>
    </row>
    <row r="33" spans="2:2" x14ac:dyDescent="0.7">
      <c r="B33" s="14" t="s">
        <v>121</v>
      </c>
    </row>
  </sheetData>
  <mergeCells count="9">
    <mergeCell ref="I9:I10"/>
    <mergeCell ref="D2:E2"/>
    <mergeCell ref="A2:A3"/>
    <mergeCell ref="B2:C2"/>
    <mergeCell ref="B9:C9"/>
    <mergeCell ref="D9:E9"/>
    <mergeCell ref="A9:A10"/>
    <mergeCell ref="F9:G10"/>
    <mergeCell ref="H9:H10"/>
  </mergeCells>
  <phoneticPr fontId="1"/>
  <dataValidations count="2">
    <dataValidation imeMode="fullKatakana" allowBlank="1" showInputMessage="1" showErrorMessage="1" sqref="D4:E6 D11:E30" xr:uid="{00000000-0002-0000-0200-000000000000}"/>
    <dataValidation type="list" allowBlank="1" showInputMessage="1" showErrorMessage="1" sqref="G11:G30" xr:uid="{95AEE1C6-0AC7-40CD-B95A-7082DC567A3F}">
      <formula1>"小学校,中学校,"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選択肢!$I$4:$I$10</xm:f>
          </x14:formula1>
          <xm:sqref>H11:H31</xm:sqref>
        </x14:dataValidation>
        <x14:dataValidation type="list" allowBlank="1" showInputMessage="1" showErrorMessage="1" xr:uid="{00000000-0002-0000-0200-000002000000}">
          <x14:formula1>
            <xm:f>選択肢!$J$4:$J$6</xm:f>
          </x14:formula1>
          <xm:sqref>I11:I31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I71"/>
  <sheetViews>
    <sheetView zoomScale="73" zoomScaleNormal="115" zoomScaleSheetLayoutView="44" workbookViewId="0"/>
  </sheetViews>
  <sheetFormatPr defaultColWidth="4.265625" defaultRowHeight="17.649999999999999" x14ac:dyDescent="0.7"/>
  <cols>
    <col min="1" max="1" width="13.59765625" style="1" customWidth="1"/>
    <col min="2" max="2" width="23.73046875" style="1" customWidth="1"/>
    <col min="3" max="3" width="13.86328125" style="1" customWidth="1"/>
    <col min="4" max="4" width="3.73046875" style="1" customWidth="1"/>
    <col min="5" max="5" width="11.265625" style="1" customWidth="1"/>
    <col min="6" max="6" width="5.1328125" style="1" customWidth="1"/>
    <col min="7" max="7" width="13.73046875" style="1" customWidth="1"/>
    <col min="8" max="8" width="12.46484375" style="1" customWidth="1"/>
    <col min="9" max="9" width="7.46484375" style="1" customWidth="1"/>
    <col min="10" max="11" width="4.265625" style="1"/>
    <col min="12" max="12" width="4.265625" style="1" customWidth="1"/>
    <col min="13" max="13" width="4.59765625" style="1" bestFit="1" customWidth="1"/>
    <col min="14" max="16384" width="4.265625" style="1"/>
  </cols>
  <sheetData>
    <row r="1" spans="1:9" ht="32.25" customHeight="1" x14ac:dyDescent="0.7">
      <c r="A1" s="97" t="str">
        <f>IF(入力①チーム情報!D1&lt;&gt;"",入力①チーム情報!D1,"")</f>
        <v>2025 シニアドッジボール大会（仮称）</v>
      </c>
      <c r="B1" s="26"/>
      <c r="C1" s="26"/>
      <c r="D1" s="26"/>
      <c r="E1" s="26"/>
      <c r="F1" s="26"/>
      <c r="G1" s="26"/>
      <c r="H1" s="26"/>
      <c r="I1" s="26"/>
    </row>
    <row r="2" spans="1:9" ht="21.75" customHeight="1" x14ac:dyDescent="0.7">
      <c r="A2" s="98" t="str">
        <f>IF(入力①チーム情報!D6 &lt;&gt;"","["&amp;入力①チーム情報!D6&amp;"]" &amp;"  ","")&amp; "エントリー &amp; 出場選手メンバー表"</f>
        <v>エントリー &amp; 出場選手メンバー表</v>
      </c>
      <c r="B2" s="28"/>
      <c r="C2" s="28"/>
      <c r="D2" s="28"/>
      <c r="E2" s="28"/>
      <c r="F2" s="28"/>
      <c r="G2" s="28"/>
      <c r="H2" s="28"/>
      <c r="I2" s="28"/>
    </row>
    <row r="3" spans="1:9" ht="12" customHeight="1" thickBot="1" x14ac:dyDescent="0.75">
      <c r="A3" s="27"/>
      <c r="B3" s="27"/>
      <c r="C3" s="27"/>
      <c r="D3" s="27"/>
      <c r="E3" s="27"/>
      <c r="F3" s="27"/>
      <c r="G3" s="27"/>
      <c r="H3" s="27"/>
      <c r="I3" s="27"/>
    </row>
    <row r="4" spans="1:9" ht="12.95" customHeight="1" x14ac:dyDescent="0.7">
      <c r="A4" s="192" t="s">
        <v>67</v>
      </c>
      <c r="B4" s="163" t="str">
        <f>IF(入力①チーム情報!D5&lt;&gt;"",入力①チーム情報!D5,"")</f>
        <v/>
      </c>
      <c r="C4" s="164"/>
      <c r="D4" s="164"/>
      <c r="E4" s="165"/>
      <c r="F4" s="29"/>
    </row>
    <row r="5" spans="1:9" ht="21.95" customHeight="1" thickBot="1" x14ac:dyDescent="0.75">
      <c r="A5" s="193"/>
      <c r="B5" s="160" t="str">
        <f>IF(入力①チーム情報!D4&lt;&gt;"",入力①チーム情報!D4,"")</f>
        <v/>
      </c>
      <c r="C5" s="161"/>
      <c r="D5" s="161"/>
      <c r="E5" s="162"/>
      <c r="F5" s="47"/>
    </row>
    <row r="6" spans="1:9" ht="12" customHeight="1" x14ac:dyDescent="0.7">
      <c r="A6" s="6"/>
      <c r="B6" s="2"/>
      <c r="C6" s="2"/>
      <c r="D6" s="2"/>
      <c r="E6" s="2"/>
      <c r="F6" s="2"/>
      <c r="G6" s="2"/>
      <c r="H6" s="2"/>
      <c r="I6" s="2"/>
    </row>
    <row r="7" spans="1:9" ht="13.5" customHeight="1" x14ac:dyDescent="0.7">
      <c r="A7" s="23" t="s">
        <v>65</v>
      </c>
      <c r="B7" s="2"/>
      <c r="C7" s="2"/>
      <c r="D7" s="2"/>
      <c r="E7" s="2"/>
      <c r="F7" s="2"/>
      <c r="G7" s="2"/>
      <c r="H7" s="2"/>
      <c r="I7" s="2"/>
    </row>
    <row r="8" spans="1:9" ht="13.5" customHeight="1" x14ac:dyDescent="0.7">
      <c r="A8" s="170" t="s">
        <v>59</v>
      </c>
      <c r="B8" s="62" t="str">
        <f>IF(入力②チームスタッフ・選手情報!$D$4&lt;&gt;"",入力②チームスタッフ・選手情報!$D$4,"") &amp;"　"&amp;IF(入力②チームスタッフ・選手情報!$E$4&lt;&gt;"",入力②チームスタッフ・選手情報!$E$4,"")</f>
        <v>　</v>
      </c>
      <c r="C8" s="170" t="s">
        <v>60</v>
      </c>
      <c r="D8" s="168" t="str">
        <f>IF(入力②チームスタッフ・選手情報!$D$5&lt;&gt;"",入力②チームスタッフ・選手情報!$D$5,"") &amp;"　"&amp;IF(入力②チームスタッフ・選手情報!$E$5&lt;&gt;"",入力②チームスタッフ・選手情報!$E$5,"")</f>
        <v>　</v>
      </c>
      <c r="E8" s="194"/>
      <c r="F8" s="169"/>
      <c r="G8" s="170" t="s">
        <v>61</v>
      </c>
      <c r="H8" s="168" t="str">
        <f>IF(入力②チームスタッフ・選手情報!$D$6&lt;&gt;"",入力②チームスタッフ・選手情報!$D$6,"") &amp;"　"&amp;IF(入力②チームスタッフ・選手情報!$E$6&lt;&gt;"",入力②チームスタッフ・選手情報!$E$6,"")</f>
        <v>　</v>
      </c>
      <c r="I8" s="169"/>
    </row>
    <row r="9" spans="1:9" ht="21" customHeight="1" x14ac:dyDescent="0.7">
      <c r="A9" s="171"/>
      <c r="B9" s="61" t="str">
        <f>IF(入力②チームスタッフ・選手情報!$B$4&lt;&gt;"",入力②チームスタッフ・選手情報!$B$4,"") &amp;"　"&amp;IF(入力②チームスタッフ・選手情報!$C$4&lt;&gt;"",入力②チームスタッフ・選手情報!$C$4,"")</f>
        <v>　</v>
      </c>
      <c r="C9" s="171"/>
      <c r="D9" s="178" t="str">
        <f>IF(入力②チームスタッフ・選手情報!$B$5&lt;&gt;"",入力②チームスタッフ・選手情報!$B$5,"") &amp;"　"&amp;IF(入力②チームスタッフ・選手情報!$C$5&lt;&gt;"",入力②チームスタッフ・選手情報!$C$5,"")</f>
        <v>　</v>
      </c>
      <c r="E9" s="179"/>
      <c r="F9" s="180"/>
      <c r="G9" s="171"/>
      <c r="H9" s="195" t="str">
        <f>IF(入力②チームスタッフ・選手情報!$B$6&lt;&gt;"",入力②チームスタッフ・選手情報!$B$6,"") &amp;"　"&amp;IF(入力②チームスタッフ・選手情報!$C$6&lt;&gt;"",入力②チームスタッフ・選手情報!$C$6,"")</f>
        <v>　</v>
      </c>
      <c r="I9" s="197"/>
    </row>
    <row r="10" spans="1:9" ht="12" customHeight="1" x14ac:dyDescent="0.7">
      <c r="B10" s="22"/>
    </row>
    <row r="11" spans="1:9" ht="18.75" customHeight="1" x14ac:dyDescent="0.8">
      <c r="A11" s="4" t="s">
        <v>64</v>
      </c>
      <c r="B11" s="22"/>
    </row>
    <row r="12" spans="1:9" ht="18.75" customHeight="1" x14ac:dyDescent="0.7">
      <c r="A12" s="70" t="s">
        <v>52</v>
      </c>
      <c r="B12" s="181" t="s">
        <v>56</v>
      </c>
      <c r="C12" s="182"/>
      <c r="D12" s="183" t="s">
        <v>57</v>
      </c>
      <c r="E12" s="183"/>
      <c r="F12" s="183"/>
      <c r="G12" s="182"/>
      <c r="H12" s="71" t="s">
        <v>58</v>
      </c>
      <c r="I12" s="71" t="s">
        <v>55</v>
      </c>
    </row>
    <row r="13" spans="1:9" ht="12.95" customHeight="1" x14ac:dyDescent="0.7">
      <c r="A13" s="170">
        <f>IF(入力②チームスタッフ・選手情報!$A11&lt;&gt;"",入力②チームスタッフ・選手情報!$A11,"")</f>
        <v>1</v>
      </c>
      <c r="B13" s="168" t="str">
        <f>IF(入力②チームスタッフ・選手情報!$D11&lt;&gt;"",入力②チームスタッフ・選手情報!$D11,"") &amp;"　"&amp;IF(入力②チームスタッフ・選手情報!$E11&lt;&gt;"",入力②チームスタッフ・選手情報!$E11,"")</f>
        <v>　</v>
      </c>
      <c r="C13" s="169"/>
      <c r="D13" s="172" t="str">
        <f>IF(入力②チームスタッフ・選手情報!$F11&lt;&gt;"",入力②チームスタッフ・選手情報!$F11&amp;入力②チームスタッフ・選手情報!$G11,"")</f>
        <v/>
      </c>
      <c r="E13" s="173"/>
      <c r="F13" s="173"/>
      <c r="G13" s="174"/>
      <c r="H13" s="170" t="str">
        <f>IF(入力②チームスタッフ・選手情報!$H$11&lt;&gt;"",入力②チームスタッフ・選手情報!$H$11,"")</f>
        <v/>
      </c>
      <c r="I13" s="170" t="str">
        <f>IF(入力②チームスタッフ・選手情報!$I$11&lt;&gt;"",入力②チームスタッフ・選手情報!$I$11,"")</f>
        <v/>
      </c>
    </row>
    <row r="14" spans="1:9" ht="20.100000000000001" customHeight="1" x14ac:dyDescent="0.7">
      <c r="A14" s="171"/>
      <c r="B14" s="156" t="str">
        <f>IF(入力②チームスタッフ・選手情報!$B11&lt;&gt;"",入力②チームスタッフ・選手情報!$B11,"") &amp;"　"&amp;IF(入力②チームスタッフ・選手情報!$C11&lt;&gt;"",入力②チームスタッフ・選手情報!$C11,"")</f>
        <v>　</v>
      </c>
      <c r="C14" s="157"/>
      <c r="D14" s="175"/>
      <c r="E14" s="176"/>
      <c r="F14" s="176"/>
      <c r="G14" s="177"/>
      <c r="H14" s="171"/>
      <c r="I14" s="171"/>
    </row>
    <row r="15" spans="1:9" ht="12.95" customHeight="1" x14ac:dyDescent="0.7">
      <c r="A15" s="170">
        <f>IF(入力②チームスタッフ・選手情報!$A12&lt;&gt;"",入力②チームスタッフ・選手情報!$A12,"")</f>
        <v>2</v>
      </c>
      <c r="B15" s="166" t="str">
        <f>IF(入力②チームスタッフ・選手情報!$D12&lt;&gt;"",入力②チームスタッフ・選手情報!$D12,"") &amp;"　"&amp;IF(入力②チームスタッフ・選手情報!$E12&lt;&gt;"",入力②チームスタッフ・選手情報!$E12,"")</f>
        <v>　</v>
      </c>
      <c r="C15" s="167"/>
      <c r="D15" s="172" t="str">
        <f>IF(入力②チームスタッフ・選手情報!$F12&lt;&gt;"",入力②チームスタッフ・選手情報!$F12&amp;入力②チームスタッフ・選手情報!$G12,"")</f>
        <v/>
      </c>
      <c r="E15" s="173"/>
      <c r="F15" s="173"/>
      <c r="G15" s="174"/>
      <c r="H15" s="170" t="str">
        <f>IF(入力②チームスタッフ・選手情報!$H$12&lt;&gt;"",入力②チームスタッフ・選手情報!$H$12,"")</f>
        <v/>
      </c>
      <c r="I15" s="170" t="str">
        <f>IF(入力②チームスタッフ・選手情報!$I$12&lt;&gt;"",入力②チームスタッフ・選手情報!$I$12,"")</f>
        <v/>
      </c>
    </row>
    <row r="16" spans="1:9" ht="20.100000000000001" customHeight="1" x14ac:dyDescent="0.7">
      <c r="A16" s="171"/>
      <c r="B16" s="156" t="str">
        <f>IF(入力②チームスタッフ・選手情報!$B12&lt;&gt;"",入力②チームスタッフ・選手情報!$B12,"") &amp;"　"&amp;IF(入力②チームスタッフ・選手情報!$C12&lt;&gt;"",入力②チームスタッフ・選手情報!$C12,"")</f>
        <v>　</v>
      </c>
      <c r="C16" s="157"/>
      <c r="D16" s="175"/>
      <c r="E16" s="176"/>
      <c r="F16" s="176"/>
      <c r="G16" s="177"/>
      <c r="H16" s="171"/>
      <c r="I16" s="171"/>
    </row>
    <row r="17" spans="1:9" ht="12.95" customHeight="1" x14ac:dyDescent="0.7">
      <c r="A17" s="170">
        <f>IF(入力②チームスタッフ・選手情報!$A13&lt;&gt;"",入力②チームスタッフ・選手情報!$A13,"")</f>
        <v>3</v>
      </c>
      <c r="B17" s="166" t="str">
        <f>IF(入力②チームスタッフ・選手情報!$D13&lt;&gt;"",入力②チームスタッフ・選手情報!$D13,"") &amp;"　"&amp;IF(入力②チームスタッフ・選手情報!$E13&lt;&gt;"",入力②チームスタッフ・選手情報!$E13,"")</f>
        <v>　</v>
      </c>
      <c r="C17" s="167"/>
      <c r="D17" s="172" t="str">
        <f>IF(入力②チームスタッフ・選手情報!$F13&lt;&gt;"",入力②チームスタッフ・選手情報!$F13&amp;入力②チームスタッフ・選手情報!$G13,"")</f>
        <v/>
      </c>
      <c r="E17" s="173"/>
      <c r="F17" s="173"/>
      <c r="G17" s="174"/>
      <c r="H17" s="170" t="str">
        <f>IF(入力②チームスタッフ・選手情報!$H$13&lt;&gt;"",入力②チームスタッフ・選手情報!$H$13,"")</f>
        <v/>
      </c>
      <c r="I17" s="170" t="str">
        <f>IF(入力②チームスタッフ・選手情報!$I$13&lt;&gt;"",入力②チームスタッフ・選手情報!$I$13,"")</f>
        <v/>
      </c>
    </row>
    <row r="18" spans="1:9" ht="20.100000000000001" customHeight="1" x14ac:dyDescent="0.7">
      <c r="A18" s="171"/>
      <c r="B18" s="156" t="str">
        <f>IF(入力②チームスタッフ・選手情報!$B13&lt;&gt;"",入力②チームスタッフ・選手情報!$B13,"") &amp;"　"&amp;IF(入力②チームスタッフ・選手情報!$C13&lt;&gt;"",入力②チームスタッフ・選手情報!$C13,"")</f>
        <v>　</v>
      </c>
      <c r="C18" s="157"/>
      <c r="D18" s="175"/>
      <c r="E18" s="176"/>
      <c r="F18" s="176"/>
      <c r="G18" s="177"/>
      <c r="H18" s="171"/>
      <c r="I18" s="171"/>
    </row>
    <row r="19" spans="1:9" ht="12.95" customHeight="1" x14ac:dyDescent="0.7">
      <c r="A19" s="170">
        <f>IF(入力②チームスタッフ・選手情報!$A14&lt;&gt;"",入力②チームスタッフ・選手情報!$A14,"")</f>
        <v>4</v>
      </c>
      <c r="B19" s="166" t="str">
        <f>IF(入力②チームスタッフ・選手情報!$D14&lt;&gt;"",入力②チームスタッフ・選手情報!$D14,"") &amp;"　"&amp;IF(入力②チームスタッフ・選手情報!$E14&lt;&gt;"",入力②チームスタッフ・選手情報!$E14,"")</f>
        <v>　</v>
      </c>
      <c r="C19" s="167"/>
      <c r="D19" s="172" t="str">
        <f>IF(入力②チームスタッフ・選手情報!$F14&lt;&gt;"",入力②チームスタッフ・選手情報!$F14&amp;入力②チームスタッフ・選手情報!$G14,"")</f>
        <v/>
      </c>
      <c r="E19" s="173"/>
      <c r="F19" s="173"/>
      <c r="G19" s="174"/>
      <c r="H19" s="170" t="str">
        <f>IF(入力②チームスタッフ・選手情報!$H$14&lt;&gt;"",入力②チームスタッフ・選手情報!$H$14,"")</f>
        <v/>
      </c>
      <c r="I19" s="170" t="str">
        <f>IF(入力②チームスタッフ・選手情報!$I$14&lt;&gt;"",入力②チームスタッフ・選手情報!$I$14,"")</f>
        <v/>
      </c>
    </row>
    <row r="20" spans="1:9" ht="20.100000000000001" customHeight="1" x14ac:dyDescent="0.7">
      <c r="A20" s="171"/>
      <c r="B20" s="156" t="str">
        <f>IF(入力②チームスタッフ・選手情報!$B14&lt;&gt;"",入力②チームスタッフ・選手情報!$B14,"") &amp;"　"&amp;IF(入力②チームスタッフ・選手情報!$C14&lt;&gt;"",入力②チームスタッフ・選手情報!$C14,"")</f>
        <v>　</v>
      </c>
      <c r="C20" s="157"/>
      <c r="D20" s="175"/>
      <c r="E20" s="176"/>
      <c r="F20" s="176"/>
      <c r="G20" s="177"/>
      <c r="H20" s="171"/>
      <c r="I20" s="171"/>
    </row>
    <row r="21" spans="1:9" ht="12.95" customHeight="1" x14ac:dyDescent="0.7">
      <c r="A21" s="170">
        <f>IF(入力②チームスタッフ・選手情報!$A15&lt;&gt;"",入力②チームスタッフ・選手情報!$A15,"")</f>
        <v>5</v>
      </c>
      <c r="B21" s="166" t="str">
        <f>IF(入力②チームスタッフ・選手情報!$D15&lt;&gt;"",入力②チームスタッフ・選手情報!$D15,"") &amp;"　"&amp;IF(入力②チームスタッフ・選手情報!$E15&lt;&gt;"",入力②チームスタッフ・選手情報!$E15,"")</f>
        <v>　</v>
      </c>
      <c r="C21" s="167"/>
      <c r="D21" s="172" t="str">
        <f>IF(入力②チームスタッフ・選手情報!$F15&lt;&gt;"",入力②チームスタッフ・選手情報!$F15&amp;入力②チームスタッフ・選手情報!$G15,"")</f>
        <v/>
      </c>
      <c r="E21" s="173"/>
      <c r="F21" s="173"/>
      <c r="G21" s="174"/>
      <c r="H21" s="170" t="str">
        <f>IF(入力②チームスタッフ・選手情報!$H$15&lt;&gt;"",入力②チームスタッフ・選手情報!$H$15,"")</f>
        <v/>
      </c>
      <c r="I21" s="170" t="str">
        <f>IF(入力②チームスタッフ・選手情報!$I$15&lt;&gt;"",入力②チームスタッフ・選手情報!$I$15,"")</f>
        <v/>
      </c>
    </row>
    <row r="22" spans="1:9" ht="20.100000000000001" customHeight="1" x14ac:dyDescent="0.7">
      <c r="A22" s="171"/>
      <c r="B22" s="156" t="str">
        <f>IF(入力②チームスタッフ・選手情報!$B15&lt;&gt;"",入力②チームスタッフ・選手情報!$B15,"") &amp;"　"&amp;IF(入力②チームスタッフ・選手情報!$C15&lt;&gt;"",入力②チームスタッフ・選手情報!$C15,"")</f>
        <v>　</v>
      </c>
      <c r="C22" s="157"/>
      <c r="D22" s="175"/>
      <c r="E22" s="176"/>
      <c r="F22" s="176"/>
      <c r="G22" s="177"/>
      <c r="H22" s="171"/>
      <c r="I22" s="171"/>
    </row>
    <row r="23" spans="1:9" ht="12.95" customHeight="1" x14ac:dyDescent="0.7">
      <c r="A23" s="170">
        <f>IF(入力②チームスタッフ・選手情報!$A16&lt;&gt;"",入力②チームスタッフ・選手情報!$A16,"")</f>
        <v>6</v>
      </c>
      <c r="B23" s="166" t="str">
        <f>IF(入力②チームスタッフ・選手情報!$D16&lt;&gt;"",入力②チームスタッフ・選手情報!$D16,"") &amp;"　"&amp;IF(入力②チームスタッフ・選手情報!$E16&lt;&gt;"",入力②チームスタッフ・選手情報!$E16,"")</f>
        <v>　</v>
      </c>
      <c r="C23" s="167"/>
      <c r="D23" s="172" t="str">
        <f>IF(入力②チームスタッフ・選手情報!$F16&lt;&gt;"",入力②チームスタッフ・選手情報!$F16&amp;入力②チームスタッフ・選手情報!$G16,"")</f>
        <v/>
      </c>
      <c r="E23" s="173"/>
      <c r="F23" s="173"/>
      <c r="G23" s="174"/>
      <c r="H23" s="170" t="str">
        <f>IF(入力②チームスタッフ・選手情報!$H$16&lt;&gt;"",入力②チームスタッフ・選手情報!$H$16,"")</f>
        <v/>
      </c>
      <c r="I23" s="170" t="str">
        <f>IF(入力②チームスタッフ・選手情報!$I$16&lt;&gt;"",入力②チームスタッフ・選手情報!$I$16,"")</f>
        <v/>
      </c>
    </row>
    <row r="24" spans="1:9" ht="20.100000000000001" customHeight="1" x14ac:dyDescent="0.7">
      <c r="A24" s="171"/>
      <c r="B24" s="201" t="str">
        <f>IF(入力②チームスタッフ・選手情報!$B16&lt;&gt;"",入力②チームスタッフ・選手情報!$B16,"") &amp;"　"&amp;IF(入力②チームスタッフ・選手情報!$C16&lt;&gt;"",入力②チームスタッフ・選手情報!$C16,"")</f>
        <v>　</v>
      </c>
      <c r="C24" s="202"/>
      <c r="D24" s="175"/>
      <c r="E24" s="176"/>
      <c r="F24" s="176"/>
      <c r="G24" s="177"/>
      <c r="H24" s="171"/>
      <c r="I24" s="171"/>
    </row>
    <row r="25" spans="1:9" ht="12.95" customHeight="1" x14ac:dyDescent="0.7">
      <c r="A25" s="170">
        <f>IF(入力②チームスタッフ・選手情報!$A17&lt;&gt;"",入力②チームスタッフ・選手情報!$A17,"")</f>
        <v>7</v>
      </c>
      <c r="B25" s="166" t="str">
        <f>IF(入力②チームスタッフ・選手情報!$D17&lt;&gt;"",入力②チームスタッフ・選手情報!$D17,"") &amp;"　"&amp;IF(入力②チームスタッフ・選手情報!$E17&lt;&gt;"",入力②チームスタッフ・選手情報!$E17,"")</f>
        <v>　</v>
      </c>
      <c r="C25" s="167"/>
      <c r="D25" s="172" t="str">
        <f>IF(入力②チームスタッフ・選手情報!$F17&lt;&gt;"",入力②チームスタッフ・選手情報!$F17&amp;入力②チームスタッフ・選手情報!$G17,"")</f>
        <v/>
      </c>
      <c r="E25" s="173"/>
      <c r="F25" s="173"/>
      <c r="G25" s="174"/>
      <c r="H25" s="170" t="str">
        <f>IF(入力②チームスタッフ・選手情報!$H$17&lt;&gt;"",入力②チームスタッフ・選手情報!$H$17,"")</f>
        <v/>
      </c>
      <c r="I25" s="170" t="str">
        <f>IF(入力②チームスタッフ・選手情報!$I$17&lt;&gt;"",入力②チームスタッフ・選手情報!$I$17,"")</f>
        <v/>
      </c>
    </row>
    <row r="26" spans="1:9" ht="20.100000000000001" customHeight="1" x14ac:dyDescent="0.7">
      <c r="A26" s="171"/>
      <c r="B26" s="156" t="str">
        <f>IF(入力②チームスタッフ・選手情報!$B17&lt;&gt;"",入力②チームスタッフ・選手情報!$B17,"") &amp;"　"&amp;IF(入力②チームスタッフ・選手情報!$C17&lt;&gt;"",入力②チームスタッフ・選手情報!$C17,"")</f>
        <v>　</v>
      </c>
      <c r="C26" s="157"/>
      <c r="D26" s="175"/>
      <c r="E26" s="176"/>
      <c r="F26" s="176"/>
      <c r="G26" s="177"/>
      <c r="H26" s="171"/>
      <c r="I26" s="171"/>
    </row>
    <row r="27" spans="1:9" ht="12.95" customHeight="1" x14ac:dyDescent="0.7">
      <c r="A27" s="170">
        <f>IF(入力②チームスタッフ・選手情報!$A18&lt;&gt;"",入力②チームスタッフ・選手情報!$A18,"")</f>
        <v>8</v>
      </c>
      <c r="B27" s="166" t="str">
        <f>IF(入力②チームスタッフ・選手情報!$D18&lt;&gt;"",入力②チームスタッフ・選手情報!$D18,"") &amp;"　"&amp;IF(入力②チームスタッフ・選手情報!$E18&lt;&gt;"",入力②チームスタッフ・選手情報!$E18,"")</f>
        <v>　</v>
      </c>
      <c r="C27" s="167"/>
      <c r="D27" s="172" t="str">
        <f>IF(入力②チームスタッフ・選手情報!$F18&lt;&gt;"",入力②チームスタッフ・選手情報!$F18&amp;入力②チームスタッフ・選手情報!$G18,"")</f>
        <v/>
      </c>
      <c r="E27" s="173"/>
      <c r="F27" s="173"/>
      <c r="G27" s="174"/>
      <c r="H27" s="170" t="str">
        <f>IF(入力②チームスタッフ・選手情報!$H$18&lt;&gt;"",入力②チームスタッフ・選手情報!$H$18,"")</f>
        <v/>
      </c>
      <c r="I27" s="170" t="str">
        <f>IF(入力②チームスタッフ・選手情報!$I$18&lt;&gt;"",入力②チームスタッフ・選手情報!$I$18,"")</f>
        <v/>
      </c>
    </row>
    <row r="28" spans="1:9" ht="20.100000000000001" customHeight="1" x14ac:dyDescent="0.7">
      <c r="A28" s="171"/>
      <c r="B28" s="156" t="str">
        <f>IF(入力②チームスタッフ・選手情報!$B18&lt;&gt;"",入力②チームスタッフ・選手情報!$B18,"") &amp;"　"&amp;IF(入力②チームスタッフ・選手情報!$C18&lt;&gt;"",入力②チームスタッフ・選手情報!$C18,"")</f>
        <v>　</v>
      </c>
      <c r="C28" s="157"/>
      <c r="D28" s="175"/>
      <c r="E28" s="176"/>
      <c r="F28" s="176"/>
      <c r="G28" s="177"/>
      <c r="H28" s="171"/>
      <c r="I28" s="171"/>
    </row>
    <row r="29" spans="1:9" ht="12.95" customHeight="1" x14ac:dyDescent="0.7">
      <c r="A29" s="170">
        <f>IF(入力②チームスタッフ・選手情報!$A19&lt;&gt;"",入力②チームスタッフ・選手情報!$A19,"")</f>
        <v>9</v>
      </c>
      <c r="B29" s="166" t="str">
        <f>IF(入力②チームスタッフ・選手情報!$D19&lt;&gt;"",入力②チームスタッフ・選手情報!$D19,"") &amp;"　"&amp;IF(入力②チームスタッフ・選手情報!$E19&lt;&gt;"",入力②チームスタッフ・選手情報!$E19,"")</f>
        <v>　</v>
      </c>
      <c r="C29" s="167"/>
      <c r="D29" s="172" t="str">
        <f>IF(入力②チームスタッフ・選手情報!$F19&lt;&gt;"",入力②チームスタッフ・選手情報!$F19&amp;入力②チームスタッフ・選手情報!$G19,"")</f>
        <v/>
      </c>
      <c r="E29" s="173"/>
      <c r="F29" s="173"/>
      <c r="G29" s="174"/>
      <c r="H29" s="170" t="str">
        <f>IF(入力②チームスタッフ・選手情報!$H$19&lt;&gt;"",入力②チームスタッフ・選手情報!$H$19,"")</f>
        <v/>
      </c>
      <c r="I29" s="170" t="str">
        <f>IF(入力②チームスタッフ・選手情報!$I$19&lt;&gt;"",入力②チームスタッフ・選手情報!$I$19,"")</f>
        <v/>
      </c>
    </row>
    <row r="30" spans="1:9" ht="20.100000000000001" customHeight="1" x14ac:dyDescent="0.7">
      <c r="A30" s="171"/>
      <c r="B30" s="156" t="str">
        <f>IF(入力②チームスタッフ・選手情報!$B19&lt;&gt;"",入力②チームスタッフ・選手情報!$B19,"") &amp;"　"&amp;IF(入力②チームスタッフ・選手情報!$C19&lt;&gt;"",入力②チームスタッフ・選手情報!$C19,"")</f>
        <v>　</v>
      </c>
      <c r="C30" s="157"/>
      <c r="D30" s="175"/>
      <c r="E30" s="176"/>
      <c r="F30" s="176"/>
      <c r="G30" s="177"/>
      <c r="H30" s="171"/>
      <c r="I30" s="171"/>
    </row>
    <row r="31" spans="1:9" ht="12.95" customHeight="1" x14ac:dyDescent="0.7">
      <c r="A31" s="170">
        <f>IF(入力②チームスタッフ・選手情報!$A20&lt;&gt;"",入力②チームスタッフ・選手情報!$A20,"")</f>
        <v>10</v>
      </c>
      <c r="B31" s="166" t="str">
        <f>IF(入力②チームスタッフ・選手情報!$D20&lt;&gt;"",入力②チームスタッフ・選手情報!$D20,"") &amp;"　"&amp;IF(入力②チームスタッフ・選手情報!$E20&lt;&gt;"",入力②チームスタッフ・選手情報!$E20,"")</f>
        <v>　</v>
      </c>
      <c r="C31" s="167"/>
      <c r="D31" s="172" t="str">
        <f>IF(入力②チームスタッフ・選手情報!$F20&lt;&gt;"",入力②チームスタッフ・選手情報!$F20&amp;入力②チームスタッフ・選手情報!$G20,"")</f>
        <v/>
      </c>
      <c r="E31" s="173"/>
      <c r="F31" s="173"/>
      <c r="G31" s="174"/>
      <c r="H31" s="170" t="str">
        <f>IF(入力②チームスタッフ・選手情報!$H$20&lt;&gt;"",入力②チームスタッフ・選手情報!$H$20,"")</f>
        <v/>
      </c>
      <c r="I31" s="170" t="str">
        <f>IF(入力②チームスタッフ・選手情報!$I$20&lt;&gt;"",入力②チームスタッフ・選手情報!$I$20,"")</f>
        <v/>
      </c>
    </row>
    <row r="32" spans="1:9" ht="20.100000000000001" customHeight="1" x14ac:dyDescent="0.7">
      <c r="A32" s="171"/>
      <c r="B32" s="156" t="str">
        <f>IF(入力②チームスタッフ・選手情報!$B20&lt;&gt;"",入力②チームスタッフ・選手情報!$B20,"") &amp;"　"&amp;IF(入力②チームスタッフ・選手情報!$C20&lt;&gt;"",入力②チームスタッフ・選手情報!$C20,"")</f>
        <v>　</v>
      </c>
      <c r="C32" s="157"/>
      <c r="D32" s="175"/>
      <c r="E32" s="176"/>
      <c r="F32" s="176"/>
      <c r="G32" s="177"/>
      <c r="H32" s="171"/>
      <c r="I32" s="171"/>
    </row>
    <row r="33" spans="1:9" ht="12.95" customHeight="1" x14ac:dyDescent="0.7">
      <c r="A33" s="170">
        <f>IF(入力②チームスタッフ・選手情報!$A21&lt;&gt;"",入力②チームスタッフ・選手情報!$A21,"")</f>
        <v>11</v>
      </c>
      <c r="B33" s="166" t="str">
        <f>IF(入力②チームスタッフ・選手情報!$D21&lt;&gt;"",入力②チームスタッフ・選手情報!$D21,"") &amp;"　"&amp;IF(入力②チームスタッフ・選手情報!$E21&lt;&gt;"",入力②チームスタッフ・選手情報!$E21,"")</f>
        <v>　</v>
      </c>
      <c r="C33" s="167"/>
      <c r="D33" s="172" t="str">
        <f>IF(入力②チームスタッフ・選手情報!$F21&lt;&gt;"",入力②チームスタッフ・選手情報!$F21&amp;入力②チームスタッフ・選手情報!$G21,"")</f>
        <v/>
      </c>
      <c r="E33" s="173"/>
      <c r="F33" s="173"/>
      <c r="G33" s="174"/>
      <c r="H33" s="170" t="str">
        <f>IF(入力②チームスタッフ・選手情報!$H$21&lt;&gt;"",入力②チームスタッフ・選手情報!$H$21,"")</f>
        <v/>
      </c>
      <c r="I33" s="170" t="str">
        <f>IF(入力②チームスタッフ・選手情報!$I$21&lt;&gt;"",入力②チームスタッフ・選手情報!$I$21,"")</f>
        <v/>
      </c>
    </row>
    <row r="34" spans="1:9" ht="20.100000000000001" customHeight="1" x14ac:dyDescent="0.7">
      <c r="A34" s="171"/>
      <c r="B34" s="156" t="str">
        <f>IF(入力②チームスタッフ・選手情報!$B21&lt;&gt;"",入力②チームスタッフ・選手情報!$B21,"") &amp;"　"&amp;IF(入力②チームスタッフ・選手情報!$C21&lt;&gt;"",入力②チームスタッフ・選手情報!$C21,"")</f>
        <v>　</v>
      </c>
      <c r="C34" s="157"/>
      <c r="D34" s="175"/>
      <c r="E34" s="176"/>
      <c r="F34" s="176"/>
      <c r="G34" s="177"/>
      <c r="H34" s="171"/>
      <c r="I34" s="171"/>
    </row>
    <row r="35" spans="1:9" ht="12.95" customHeight="1" x14ac:dyDescent="0.7">
      <c r="A35" s="170">
        <f>IF(入力②チームスタッフ・選手情報!$A22&lt;&gt;"",入力②チームスタッフ・選手情報!$A22,"")</f>
        <v>12</v>
      </c>
      <c r="B35" s="166" t="str">
        <f>IF(入力②チームスタッフ・選手情報!$D22&lt;&gt;"",入力②チームスタッフ・選手情報!$D22,"") &amp;"　"&amp;IF(入力②チームスタッフ・選手情報!$E22&lt;&gt;"",入力②チームスタッフ・選手情報!$E22,"")</f>
        <v>　</v>
      </c>
      <c r="C35" s="167"/>
      <c r="D35" s="172" t="str">
        <f>IF(入力②チームスタッフ・選手情報!$F22&lt;&gt;"",入力②チームスタッフ・選手情報!$F22&amp;入力②チームスタッフ・選手情報!$G22,"")</f>
        <v/>
      </c>
      <c r="E35" s="173"/>
      <c r="F35" s="173"/>
      <c r="G35" s="174"/>
      <c r="H35" s="170" t="str">
        <f>IF(入力②チームスタッフ・選手情報!$H$22&lt;&gt;"",入力②チームスタッフ・選手情報!$H$22,"")</f>
        <v/>
      </c>
      <c r="I35" s="170" t="str">
        <f>IF(入力②チームスタッフ・選手情報!$I$22&lt;&gt;"",入力②チームスタッフ・選手情報!$I$22,"")</f>
        <v/>
      </c>
    </row>
    <row r="36" spans="1:9" ht="20.100000000000001" customHeight="1" x14ac:dyDescent="0.7">
      <c r="A36" s="171"/>
      <c r="B36" s="156" t="str">
        <f>IF(入力②チームスタッフ・選手情報!$B22&lt;&gt;"",入力②チームスタッフ・選手情報!$B22,"") &amp;"　"&amp;IF(入力②チームスタッフ・選手情報!$C22&lt;&gt;"",入力②チームスタッフ・選手情報!$C22,"")</f>
        <v>　</v>
      </c>
      <c r="C36" s="157"/>
      <c r="D36" s="175"/>
      <c r="E36" s="176"/>
      <c r="F36" s="176"/>
      <c r="G36" s="177"/>
      <c r="H36" s="171"/>
      <c r="I36" s="171"/>
    </row>
    <row r="37" spans="1:9" ht="12.95" customHeight="1" x14ac:dyDescent="0.7">
      <c r="A37" s="170">
        <f>IF(入力②チームスタッフ・選手情報!$A23&lt;&gt;"",入力②チームスタッフ・選手情報!$A23,"")</f>
        <v>13</v>
      </c>
      <c r="B37" s="166" t="str">
        <f>IF(入力②チームスタッフ・選手情報!$D23&lt;&gt;"",入力②チームスタッフ・選手情報!$D23,"") &amp;"　"&amp;IF(入力②チームスタッフ・選手情報!$E23&lt;&gt;"",入力②チームスタッフ・選手情報!$E23,"")</f>
        <v>　</v>
      </c>
      <c r="C37" s="167"/>
      <c r="D37" s="172" t="str">
        <f>IF(入力②チームスタッフ・選手情報!$F23&lt;&gt;"",入力②チームスタッフ・選手情報!$F23&amp;入力②チームスタッフ・選手情報!$G23,"")</f>
        <v/>
      </c>
      <c r="E37" s="173"/>
      <c r="F37" s="173"/>
      <c r="G37" s="174"/>
      <c r="H37" s="170" t="str">
        <f>IF(入力②チームスタッフ・選手情報!$H$23&lt;&gt;"",入力②チームスタッフ・選手情報!$H$23,"")</f>
        <v/>
      </c>
      <c r="I37" s="170" t="str">
        <f>IF(入力②チームスタッフ・選手情報!$I$23&lt;&gt;"",入力②チームスタッフ・選手情報!$I$23,"")</f>
        <v/>
      </c>
    </row>
    <row r="38" spans="1:9" ht="20.100000000000001" customHeight="1" x14ac:dyDescent="0.7">
      <c r="A38" s="171"/>
      <c r="B38" s="156" t="str">
        <f>IF(入力②チームスタッフ・選手情報!$B23&lt;&gt;"",入力②チームスタッフ・選手情報!$B23,"") &amp;"　"&amp;IF(入力②チームスタッフ・選手情報!$C23&lt;&gt;"",入力②チームスタッフ・選手情報!$C23,"")</f>
        <v>　</v>
      </c>
      <c r="C38" s="157"/>
      <c r="D38" s="175"/>
      <c r="E38" s="176"/>
      <c r="F38" s="176"/>
      <c r="G38" s="177"/>
      <c r="H38" s="171"/>
      <c r="I38" s="171"/>
    </row>
    <row r="39" spans="1:9" ht="12.95" customHeight="1" x14ac:dyDescent="0.7">
      <c r="A39" s="170">
        <f>IF(入力②チームスタッフ・選手情報!$A24&lt;&gt;"",入力②チームスタッフ・選手情報!$A24,"")</f>
        <v>14</v>
      </c>
      <c r="B39" s="166" t="str">
        <f>IF(入力②チームスタッフ・選手情報!$D24&lt;&gt;"",入力②チームスタッフ・選手情報!$D24,"") &amp;"　"&amp;IF(入力②チームスタッフ・選手情報!$E24&lt;&gt;"",入力②チームスタッフ・選手情報!$E24,"")</f>
        <v>　</v>
      </c>
      <c r="C39" s="167"/>
      <c r="D39" s="172" t="str">
        <f>IF(入力②チームスタッフ・選手情報!$F24&lt;&gt;"",入力②チームスタッフ・選手情報!$F24&amp;入力②チームスタッフ・選手情報!$G24,"")</f>
        <v/>
      </c>
      <c r="E39" s="173"/>
      <c r="F39" s="173"/>
      <c r="G39" s="174"/>
      <c r="H39" s="170" t="str">
        <f>IF(入力②チームスタッフ・選手情報!$H$24&lt;&gt;"",入力②チームスタッフ・選手情報!$H$24,"")</f>
        <v/>
      </c>
      <c r="I39" s="170" t="str">
        <f>IF(入力②チームスタッフ・選手情報!$I$24&lt;&gt;"",入力②チームスタッフ・選手情報!$I$24,"")</f>
        <v/>
      </c>
    </row>
    <row r="40" spans="1:9" ht="20.100000000000001" customHeight="1" x14ac:dyDescent="0.7">
      <c r="A40" s="171"/>
      <c r="B40" s="156" t="str">
        <f>IF(入力②チームスタッフ・選手情報!$B24&lt;&gt;"",入力②チームスタッフ・選手情報!$B24,"") &amp;"　"&amp;IF(入力②チームスタッフ・選手情報!$C24&lt;&gt;"",入力②チームスタッフ・選手情報!$C24,"")</f>
        <v>　</v>
      </c>
      <c r="C40" s="157"/>
      <c r="D40" s="175"/>
      <c r="E40" s="176"/>
      <c r="F40" s="176"/>
      <c r="G40" s="177"/>
      <c r="H40" s="171"/>
      <c r="I40" s="171"/>
    </row>
    <row r="41" spans="1:9" ht="12.95" customHeight="1" x14ac:dyDescent="0.7">
      <c r="A41" s="170">
        <f>IF(入力②チームスタッフ・選手情報!$A25&lt;&gt;"",入力②チームスタッフ・選手情報!$A25,"")</f>
        <v>15</v>
      </c>
      <c r="B41" s="166" t="str">
        <f>IF(入力②チームスタッフ・選手情報!$D25&lt;&gt;"",入力②チームスタッフ・選手情報!$D25,"") &amp;"　"&amp;IF(入力②チームスタッフ・選手情報!$E25&lt;&gt;"",入力②チームスタッフ・選手情報!$E25,"")</f>
        <v>　</v>
      </c>
      <c r="C41" s="167"/>
      <c r="D41" s="172" t="str">
        <f>IF(入力②チームスタッフ・選手情報!$F25&lt;&gt;"",入力②チームスタッフ・選手情報!$F25&amp;入力②チームスタッフ・選手情報!$G25,"")</f>
        <v/>
      </c>
      <c r="E41" s="173"/>
      <c r="F41" s="173"/>
      <c r="G41" s="174"/>
      <c r="H41" s="170" t="str">
        <f>IF(入力②チームスタッフ・選手情報!$H$25&lt;&gt;"",入力②チームスタッフ・選手情報!$H$25,"")</f>
        <v/>
      </c>
      <c r="I41" s="170" t="str">
        <f>IF(入力②チームスタッフ・選手情報!$I$25&lt;&gt;"",入力②チームスタッフ・選手情報!$I$25,"")</f>
        <v/>
      </c>
    </row>
    <row r="42" spans="1:9" ht="20.100000000000001" customHeight="1" x14ac:dyDescent="0.7">
      <c r="A42" s="171"/>
      <c r="B42" s="156" t="str">
        <f>IF(入力②チームスタッフ・選手情報!$B25&lt;&gt;"",入力②チームスタッフ・選手情報!$B25,"") &amp;"　"&amp;IF(入力②チームスタッフ・選手情報!$C25&lt;&gt;"",入力②チームスタッフ・選手情報!$C25,"")</f>
        <v>　</v>
      </c>
      <c r="C42" s="157"/>
      <c r="D42" s="175"/>
      <c r="E42" s="176"/>
      <c r="F42" s="176"/>
      <c r="G42" s="177"/>
      <c r="H42" s="171"/>
      <c r="I42" s="171"/>
    </row>
    <row r="43" spans="1:9" ht="12.95" customHeight="1" x14ac:dyDescent="0.7">
      <c r="A43" s="170">
        <f>IF(入力②チームスタッフ・選手情報!$A26&lt;&gt;"",入力②チームスタッフ・選手情報!$A26,"")</f>
        <v>16</v>
      </c>
      <c r="B43" s="166" t="str">
        <f>IF(入力②チームスタッフ・選手情報!$D26&lt;&gt;"",入力②チームスタッフ・選手情報!$D26,"") &amp;"　"&amp;IF(入力②チームスタッフ・選手情報!$E26&lt;&gt;"",入力②チームスタッフ・選手情報!$E26,"")</f>
        <v>　</v>
      </c>
      <c r="C43" s="167"/>
      <c r="D43" s="172" t="str">
        <f>IF(入力②チームスタッフ・選手情報!$F26&lt;&gt;"",入力②チームスタッフ・選手情報!$F26&amp;入力②チームスタッフ・選手情報!$G26,"")</f>
        <v/>
      </c>
      <c r="E43" s="173"/>
      <c r="F43" s="173"/>
      <c r="G43" s="174"/>
      <c r="H43" s="170" t="str">
        <f>IF(入力②チームスタッフ・選手情報!$H$26&lt;&gt;"",入力②チームスタッフ・選手情報!$H$26,"")</f>
        <v/>
      </c>
      <c r="I43" s="170" t="str">
        <f>IF(入力②チームスタッフ・選手情報!$I$26&lt;&gt;"",入力②チームスタッフ・選手情報!$I$26,"")</f>
        <v/>
      </c>
    </row>
    <row r="44" spans="1:9" ht="20.100000000000001" customHeight="1" x14ac:dyDescent="0.7">
      <c r="A44" s="171"/>
      <c r="B44" s="156" t="str">
        <f>IF(入力②チームスタッフ・選手情報!$B26&lt;&gt;"",入力②チームスタッフ・選手情報!$B26,"") &amp;"　"&amp;IF(入力②チームスタッフ・選手情報!$C26&lt;&gt;"",入力②チームスタッフ・選手情報!$C26,"")</f>
        <v>　</v>
      </c>
      <c r="C44" s="157"/>
      <c r="D44" s="175"/>
      <c r="E44" s="176"/>
      <c r="F44" s="176"/>
      <c r="G44" s="177"/>
      <c r="H44" s="171"/>
      <c r="I44" s="171"/>
    </row>
    <row r="45" spans="1:9" ht="12.95" customHeight="1" x14ac:dyDescent="0.7">
      <c r="A45" s="170">
        <f>IF(入力②チームスタッフ・選手情報!$A27&lt;&gt;"",入力②チームスタッフ・選手情報!$A27,"")</f>
        <v>17</v>
      </c>
      <c r="B45" s="166" t="str">
        <f>IF(入力②チームスタッフ・選手情報!$D27&lt;&gt;"",入力②チームスタッフ・選手情報!$D27,"") &amp;"　"&amp;IF(入力②チームスタッフ・選手情報!$E27&lt;&gt;"",入力②チームスタッフ・選手情報!$E27,"")</f>
        <v>　</v>
      </c>
      <c r="C45" s="167"/>
      <c r="D45" s="172" t="str">
        <f>IF(入力②チームスタッフ・選手情報!$F27&lt;&gt;"",入力②チームスタッフ・選手情報!$F27&amp;入力②チームスタッフ・選手情報!$G27,"")</f>
        <v/>
      </c>
      <c r="E45" s="173"/>
      <c r="F45" s="173"/>
      <c r="G45" s="174"/>
      <c r="H45" s="170" t="str">
        <f>IF(入力②チームスタッフ・選手情報!$H$27&lt;&gt;"",入力②チームスタッフ・選手情報!$H$27,"")</f>
        <v/>
      </c>
      <c r="I45" s="170" t="str">
        <f>IF(入力②チームスタッフ・選手情報!$I$27&lt;&gt;"",入力②チームスタッフ・選手情報!$I$27,"")</f>
        <v/>
      </c>
    </row>
    <row r="46" spans="1:9" ht="20.100000000000001" customHeight="1" x14ac:dyDescent="0.7">
      <c r="A46" s="171"/>
      <c r="B46" s="156" t="str">
        <f>IF(入力②チームスタッフ・選手情報!$B27&lt;&gt;"",入力②チームスタッフ・選手情報!$B27,"") &amp;"　"&amp;IF(入力②チームスタッフ・選手情報!$C27&lt;&gt;"",入力②チームスタッフ・選手情報!$C27,"")</f>
        <v>　</v>
      </c>
      <c r="C46" s="157"/>
      <c r="D46" s="175"/>
      <c r="E46" s="176"/>
      <c r="F46" s="176"/>
      <c r="G46" s="177"/>
      <c r="H46" s="171"/>
      <c r="I46" s="171"/>
    </row>
    <row r="47" spans="1:9" ht="12.95" customHeight="1" x14ac:dyDescent="0.7">
      <c r="A47" s="170">
        <f>IF(入力②チームスタッフ・選手情報!$A28&lt;&gt;"",入力②チームスタッフ・選手情報!$A28,"")</f>
        <v>18</v>
      </c>
      <c r="B47" s="166" t="str">
        <f>IF(入力②チームスタッフ・選手情報!$D28&lt;&gt;"",入力②チームスタッフ・選手情報!$D28,"") &amp;"　"&amp;IF(入力②チームスタッフ・選手情報!$E28&lt;&gt;"",入力②チームスタッフ・選手情報!$E28,"")</f>
        <v>　</v>
      </c>
      <c r="C47" s="167"/>
      <c r="D47" s="172" t="str">
        <f>IF(入力②チームスタッフ・選手情報!$F28&lt;&gt;"",入力②チームスタッフ・選手情報!$F28&amp;入力②チームスタッフ・選手情報!$G28,"")</f>
        <v/>
      </c>
      <c r="E47" s="173"/>
      <c r="F47" s="173"/>
      <c r="G47" s="174"/>
      <c r="H47" s="170" t="str">
        <f>IF(入力②チームスタッフ・選手情報!$H$28&lt;&gt;"",入力②チームスタッフ・選手情報!$H$28,"")</f>
        <v/>
      </c>
      <c r="I47" s="170" t="str">
        <f>IF(入力②チームスタッフ・選手情報!$I$28&lt;&gt;"",入力②チームスタッフ・選手情報!$I$28,"")</f>
        <v/>
      </c>
    </row>
    <row r="48" spans="1:9" ht="20.100000000000001" customHeight="1" x14ac:dyDescent="0.7">
      <c r="A48" s="171"/>
      <c r="B48" s="156" t="str">
        <f>IF(入力②チームスタッフ・選手情報!$B28&lt;&gt;"",入力②チームスタッフ・選手情報!$B28,"") &amp;"　"&amp;IF(入力②チームスタッフ・選手情報!$C28&lt;&gt;"",入力②チームスタッフ・選手情報!$C28,"")</f>
        <v>　</v>
      </c>
      <c r="C48" s="157"/>
      <c r="D48" s="175"/>
      <c r="E48" s="176"/>
      <c r="F48" s="176"/>
      <c r="G48" s="177"/>
      <c r="H48" s="171"/>
      <c r="I48" s="171"/>
    </row>
    <row r="49" spans="1:9" ht="12.95" customHeight="1" x14ac:dyDescent="0.7">
      <c r="A49" s="170">
        <f>IF(入力②チームスタッフ・選手情報!$A29&lt;&gt;"",入力②チームスタッフ・選手情報!$A29,"")</f>
        <v>19</v>
      </c>
      <c r="B49" s="166" t="str">
        <f>IF(入力②チームスタッフ・選手情報!$D29&lt;&gt;"",入力②チームスタッフ・選手情報!$D29,"") &amp;"　"&amp;IF(入力②チームスタッフ・選手情報!$E29&lt;&gt;"",入力②チームスタッフ・選手情報!$E29,"")</f>
        <v>　</v>
      </c>
      <c r="C49" s="167"/>
      <c r="D49" s="172" t="str">
        <f>IF(入力②チームスタッフ・選手情報!$F29&lt;&gt;"",入力②チームスタッフ・選手情報!$F29&amp;入力②チームスタッフ・選手情報!$G29,"")</f>
        <v/>
      </c>
      <c r="E49" s="173"/>
      <c r="F49" s="173"/>
      <c r="G49" s="174"/>
      <c r="H49" s="170" t="str">
        <f>IF(入力②チームスタッフ・選手情報!$H$29&lt;&gt;"",入力②チームスタッフ・選手情報!$H$29,"")</f>
        <v/>
      </c>
      <c r="I49" s="170" t="str">
        <f>IF(入力②チームスタッフ・選手情報!$I$29&lt;&gt;"",入力②チームスタッフ・選手情報!$I$29,"")</f>
        <v/>
      </c>
    </row>
    <row r="50" spans="1:9" ht="20.100000000000001" customHeight="1" x14ac:dyDescent="0.7">
      <c r="A50" s="171"/>
      <c r="B50" s="156" t="str">
        <f>IF(入力②チームスタッフ・選手情報!$B29&lt;&gt;"",入力②チームスタッフ・選手情報!$B29,"") &amp;"　"&amp;IF(入力②チームスタッフ・選手情報!$C29&lt;&gt;"",入力②チームスタッフ・選手情報!$C29,"")</f>
        <v>　</v>
      </c>
      <c r="C50" s="157"/>
      <c r="D50" s="175"/>
      <c r="E50" s="176"/>
      <c r="F50" s="176"/>
      <c r="G50" s="177"/>
      <c r="H50" s="171"/>
      <c r="I50" s="171"/>
    </row>
    <row r="51" spans="1:9" ht="12.95" customHeight="1" x14ac:dyDescent="0.7">
      <c r="A51" s="170">
        <f>IF(入力②チームスタッフ・選手情報!$A30&lt;&gt;"",入力②チームスタッフ・選手情報!$A30,"")</f>
        <v>20</v>
      </c>
      <c r="B51" s="166" t="str">
        <f>IF(入力②チームスタッフ・選手情報!$D30&lt;&gt;"",入力②チームスタッフ・選手情報!$D30,"") &amp;"　"&amp;IF(入力②チームスタッフ・選手情報!$E30&lt;&gt;"",入力②チームスタッフ・選手情報!$E30,"")</f>
        <v>　</v>
      </c>
      <c r="C51" s="167"/>
      <c r="D51" s="172" t="str">
        <f>IF(入力②チームスタッフ・選手情報!$F30&lt;&gt;"",入力②チームスタッフ・選手情報!$F30&amp;入力②チームスタッフ・選手情報!$G30,"")</f>
        <v/>
      </c>
      <c r="E51" s="173"/>
      <c r="F51" s="173"/>
      <c r="G51" s="174"/>
      <c r="H51" s="170" t="str">
        <f>IF(入力②チームスタッフ・選手情報!$H$30&lt;&gt;"",入力②チームスタッフ・選手情報!$H$30,"")</f>
        <v/>
      </c>
      <c r="I51" s="170" t="str">
        <f>IF(入力②チームスタッフ・選手情報!$I$30&lt;&gt;"",入力②チームスタッフ・選手情報!$I$30,"")</f>
        <v/>
      </c>
    </row>
    <row r="52" spans="1:9" ht="20.100000000000001" customHeight="1" x14ac:dyDescent="0.7">
      <c r="A52" s="171"/>
      <c r="B52" s="156" t="str">
        <f>IF(入力②チームスタッフ・選手情報!$B30&lt;&gt;"",入力②チームスタッフ・選手情報!$B30,"") &amp;"　"&amp;IF(入力②チームスタッフ・選手情報!$C30&lt;&gt;"",入力②チームスタッフ・選手情報!$C30,"")</f>
        <v>　</v>
      </c>
      <c r="C52" s="157"/>
      <c r="D52" s="175"/>
      <c r="E52" s="176"/>
      <c r="F52" s="176"/>
      <c r="G52" s="177"/>
      <c r="H52" s="171"/>
      <c r="I52" s="171"/>
    </row>
    <row r="53" spans="1:9" ht="12" customHeight="1" x14ac:dyDescent="0.7"/>
    <row r="54" spans="1:9" ht="18.75" customHeight="1" x14ac:dyDescent="0.7">
      <c r="A54" s="1" t="s">
        <v>62</v>
      </c>
      <c r="E54" s="23" t="s">
        <v>63</v>
      </c>
    </row>
    <row r="55" spans="1:9" ht="12.95" customHeight="1" x14ac:dyDescent="0.7">
      <c r="A55" s="170" t="s">
        <v>102</v>
      </c>
      <c r="B55" s="63" t="str">
        <f>IF(入力①チーム情報!D20&lt;&gt;"",入力①チーム情報!D20,"") &amp;"　"&amp; IF(入力①チーム情報!H20&lt;&gt;"",入力①チーム情報!H20,"")</f>
        <v>Googleフォーム入力　</v>
      </c>
      <c r="C55" s="45" t="str">
        <f>IF(入力①チーム情報!H22&lt;&gt;"","取得年："&amp;入力①チーム情報!H22&amp;"年","")</f>
        <v/>
      </c>
      <c r="D55" s="21"/>
      <c r="E55" s="203" t="s">
        <v>53</v>
      </c>
      <c r="F55" s="168" t="str">
        <f>IF(入力①チーム情報!D13&lt;&gt;"",入力①チーム情報!D13,"") &amp;"　"&amp; IF(入力①チーム情報!H13&lt;&gt;"",入力①チーム情報!H13,"")</f>
        <v>　</v>
      </c>
      <c r="G55" s="194"/>
      <c r="H55" s="194"/>
      <c r="I55" s="169"/>
    </row>
    <row r="56" spans="1:9" ht="20.100000000000001" customHeight="1" x14ac:dyDescent="0.7">
      <c r="A56" s="171"/>
      <c r="B56" s="30" t="str">
        <f>IF(入力①チーム情報!D21&lt;&gt;"",入力①チーム情報!D21,"")&amp; "　" &amp; IF(入力①チーム情報!H21&lt;&gt;"",入力①チーム情報!H21,"")</f>
        <v>　ー</v>
      </c>
      <c r="C56" s="46" t="str">
        <f>IF(入力①チーム情報!D22&lt;&gt;"",入力①チーム情報!D22,"")</f>
        <v/>
      </c>
      <c r="D56" s="21"/>
      <c r="E56" s="204"/>
      <c r="F56" s="195" t="str">
        <f>IF(入力①チーム情報!D14&lt;&gt;"",入力①チーム情報!D14,"")&amp; "　" &amp; IF(入力①チーム情報!H14&lt;&gt;"",入力①チーム情報!H14,"")</f>
        <v>　</v>
      </c>
      <c r="G56" s="196"/>
      <c r="H56" s="196"/>
      <c r="I56" s="197"/>
    </row>
    <row r="57" spans="1:9" ht="12.95" customHeight="1" x14ac:dyDescent="0.7">
      <c r="A57" s="198" t="s">
        <v>66</v>
      </c>
      <c r="B57" s="168" t="str">
        <f>IF(入力①チーム情報!D24&lt;&gt;"",入力①チーム情報!D24,"") &amp;"　"&amp; IF(入力①チーム情報!H24&lt;&gt;"",入力①チーム情報!H24,"")</f>
        <v>Googleフォーム入力　</v>
      </c>
      <c r="C57" s="169"/>
      <c r="D57" s="21"/>
      <c r="E57" s="170" t="s">
        <v>54</v>
      </c>
      <c r="F57" s="168" t="str">
        <f>IF(入力①チーム情報!D15&lt;&gt;"",入力①チーム情報!D15&amp;"ー","") &amp; IF(入力①チーム情報!F15&lt;&gt;"",入力①チーム情報!F15,"")</f>
        <v/>
      </c>
      <c r="G57" s="194"/>
      <c r="H57" s="194"/>
      <c r="I57" s="169"/>
    </row>
    <row r="58" spans="1:9" ht="20.100000000000001" customHeight="1" x14ac:dyDescent="0.7">
      <c r="A58" s="171"/>
      <c r="B58" s="156" t="str">
        <f>IF(入力①チーム情報!D25&lt;&gt;"",入力①チーム情報!D25,"")&amp; "　" &amp; IF(入力①チーム情報!H25&lt;&gt;"",入力①チーム情報!H25,"")</f>
        <v>　ー</v>
      </c>
      <c r="C58" s="157"/>
      <c r="D58" s="21"/>
      <c r="E58" s="184"/>
      <c r="F58" s="185" t="str">
        <f>IF(入力①チーム情報!D16&lt;&gt;"",入力①チーム情報!D16,"")</f>
        <v/>
      </c>
      <c r="G58" s="186"/>
      <c r="H58" s="186"/>
      <c r="I58" s="187"/>
    </row>
    <row r="59" spans="1:9" ht="12.95" customHeight="1" x14ac:dyDescent="0.7">
      <c r="A59" s="199"/>
      <c r="B59" s="158"/>
      <c r="C59" s="158"/>
      <c r="D59" s="21"/>
      <c r="E59" s="184"/>
      <c r="F59" s="185"/>
      <c r="G59" s="186"/>
      <c r="H59" s="186"/>
      <c r="I59" s="187"/>
    </row>
    <row r="60" spans="1:9" ht="20.100000000000001" customHeight="1" x14ac:dyDescent="0.7">
      <c r="A60" s="200"/>
      <c r="B60" s="159"/>
      <c r="C60" s="159"/>
      <c r="D60" s="21"/>
      <c r="E60" s="171"/>
      <c r="F60" s="188"/>
      <c r="G60" s="189"/>
      <c r="H60" s="189"/>
      <c r="I60" s="190"/>
    </row>
    <row r="61" spans="1:9" ht="12.95" customHeight="1" x14ac:dyDescent="0.7">
      <c r="A61" s="6"/>
      <c r="B61" s="21"/>
      <c r="C61" s="25"/>
      <c r="D61" s="21"/>
      <c r="E61" s="170" t="s">
        <v>68</v>
      </c>
      <c r="F61" s="172" t="str">
        <f>IF(入力①チーム情報!D17&lt;&gt;"",入力①チーム情報!D17&amp;"ー","")&amp;IF(入力①チーム情報!F17&lt;&gt;"",入力①チーム情報!F17&amp;"ー","")&amp;IF(入力①チーム情報!H17&lt;&gt;"",入力①チーム情報!H17,"")</f>
        <v/>
      </c>
      <c r="G61" s="173"/>
      <c r="H61" s="173"/>
      <c r="I61" s="174"/>
    </row>
    <row r="62" spans="1:9" ht="17.25" customHeight="1" x14ac:dyDescent="0.7">
      <c r="A62" s="72" t="s">
        <v>10</v>
      </c>
      <c r="B62" s="24" t="str">
        <f>IF(入力①チーム情報!D7&lt;&gt;"",入力①チーム情報!D7,"")</f>
        <v/>
      </c>
      <c r="D62" s="21"/>
      <c r="E62" s="171"/>
      <c r="F62" s="175"/>
      <c r="G62" s="176"/>
      <c r="H62" s="176"/>
      <c r="I62" s="177"/>
    </row>
    <row r="63" spans="1:9" ht="17.25" customHeight="1" x14ac:dyDescent="0.7">
      <c r="A63" s="41" t="s">
        <v>11</v>
      </c>
      <c r="B63" s="24" t="str">
        <f>IF(入力①チーム情報!D8&lt;&gt;"",入力①チーム情報!D8,"")</f>
        <v/>
      </c>
      <c r="C63" s="3"/>
      <c r="D63" s="21"/>
      <c r="E63" s="170" t="s">
        <v>51</v>
      </c>
      <c r="F63" s="172" t="str">
        <f>IF(入力①チーム情報!D18&lt;&gt;"",入力①チーム情報!D18,"")</f>
        <v/>
      </c>
      <c r="G63" s="173"/>
      <c r="H63" s="173"/>
      <c r="I63" s="174"/>
    </row>
    <row r="64" spans="1:9" ht="18.75" customHeight="1" x14ac:dyDescent="0.7">
      <c r="A64" s="6"/>
      <c r="B64" s="3"/>
      <c r="C64" s="3"/>
      <c r="E64" s="171"/>
      <c r="F64" s="175"/>
      <c r="G64" s="176"/>
      <c r="H64" s="176"/>
      <c r="I64" s="177"/>
    </row>
    <row r="65" spans="1:9" ht="13.5" customHeight="1" x14ac:dyDescent="0.8">
      <c r="A65" s="99" t="s">
        <v>50</v>
      </c>
      <c r="C65" s="5"/>
    </row>
    <row r="66" spans="1:9" ht="18.75" customHeight="1" x14ac:dyDescent="0.8">
      <c r="A66" s="14" t="s">
        <v>95</v>
      </c>
      <c r="F66" s="7"/>
      <c r="G66" s="4"/>
      <c r="H66" s="4"/>
      <c r="I66" s="4"/>
    </row>
    <row r="67" spans="1:9" ht="18.75" customHeight="1" x14ac:dyDescent="0.8">
      <c r="A67" s="14" t="s">
        <v>96</v>
      </c>
      <c r="D67" s="7"/>
      <c r="E67" s="4"/>
      <c r="G67" s="64" t="s">
        <v>94</v>
      </c>
      <c r="H67" s="191" t="str">
        <f>IF(入力①チーム情報!D9&lt;&gt;"",入力①チーム情報!D9&amp;"年","")&amp;IF(入力①チーム情報!F9&lt;&gt;"",入力①チーム情報!F9&amp;"月","")&amp;IF(入力①チーム情報!H9&lt;&gt;"",入力①チーム情報!H9&amp;"日","")</f>
        <v>2025年</v>
      </c>
      <c r="I67" s="191"/>
    </row>
    <row r="68" spans="1:9" ht="17.25" customHeight="1" x14ac:dyDescent="0.8">
      <c r="A68" s="14" t="s">
        <v>97</v>
      </c>
      <c r="G68" s="8"/>
      <c r="H68" s="8"/>
      <c r="I68" s="8"/>
    </row>
    <row r="69" spans="1:9" ht="17.25" customHeight="1" x14ac:dyDescent="0.8">
      <c r="A69" s="14" t="s">
        <v>0</v>
      </c>
      <c r="F69" s="2"/>
      <c r="G69" s="64" t="s">
        <v>93</v>
      </c>
      <c r="H69" s="191" t="str">
        <f>IF(入力①チーム情報!D11&lt;&gt;"",入力①チーム情報!D11,"") &amp; " " &amp;IF(入力①チーム情報!H11&lt;&gt;"",入力①チーム情報!H11,"")</f>
        <v xml:space="preserve"> </v>
      </c>
      <c r="I69" s="191"/>
    </row>
    <row r="70" spans="1:9" ht="18" customHeight="1" x14ac:dyDescent="0.7">
      <c r="D70" s="2"/>
    </row>
    <row r="71" spans="1:9" ht="18" customHeight="1" x14ac:dyDescent="0.7"/>
  </sheetData>
  <mergeCells count="151">
    <mergeCell ref="H67:I67"/>
    <mergeCell ref="H69:I69"/>
    <mergeCell ref="A4:A5"/>
    <mergeCell ref="D8:F8"/>
    <mergeCell ref="F57:I57"/>
    <mergeCell ref="F55:I55"/>
    <mergeCell ref="F56:I56"/>
    <mergeCell ref="A57:A58"/>
    <mergeCell ref="A59:A60"/>
    <mergeCell ref="B37:C37"/>
    <mergeCell ref="B38:C38"/>
    <mergeCell ref="B43:C43"/>
    <mergeCell ref="H8:I8"/>
    <mergeCell ref="H9:I9"/>
    <mergeCell ref="B23:C23"/>
    <mergeCell ref="B24:C24"/>
    <mergeCell ref="B25:C25"/>
    <mergeCell ref="B26:C26"/>
    <mergeCell ref="A55:A56"/>
    <mergeCell ref="E55:E56"/>
    <mergeCell ref="G8:G9"/>
    <mergeCell ref="C8:C9"/>
    <mergeCell ref="A8:A9"/>
    <mergeCell ref="E61:E62"/>
    <mergeCell ref="E63:E64"/>
    <mergeCell ref="F63:I64"/>
    <mergeCell ref="D25:G26"/>
    <mergeCell ref="D27:G28"/>
    <mergeCell ref="D29:G30"/>
    <mergeCell ref="F61:I62"/>
    <mergeCell ref="D12:G12"/>
    <mergeCell ref="D31:G32"/>
    <mergeCell ref="D33:G34"/>
    <mergeCell ref="D35:G36"/>
    <mergeCell ref="D37:G38"/>
    <mergeCell ref="I29:I30"/>
    <mergeCell ref="I31:I32"/>
    <mergeCell ref="I33:I34"/>
    <mergeCell ref="H47:H48"/>
    <mergeCell ref="H49:H50"/>
    <mergeCell ref="H51:H52"/>
    <mergeCell ref="I13:I14"/>
    <mergeCell ref="I15:I16"/>
    <mergeCell ref="I17:I18"/>
    <mergeCell ref="I19:I20"/>
    <mergeCell ref="I21:I22"/>
    <mergeCell ref="E57:E60"/>
    <mergeCell ref="F58:I60"/>
    <mergeCell ref="D9:F9"/>
    <mergeCell ref="A13:A14"/>
    <mergeCell ref="A15:A16"/>
    <mergeCell ref="A17:A18"/>
    <mergeCell ref="A19:A20"/>
    <mergeCell ref="A21:A22"/>
    <mergeCell ref="B13:C13"/>
    <mergeCell ref="B21:C21"/>
    <mergeCell ref="B22:C22"/>
    <mergeCell ref="B12:C12"/>
    <mergeCell ref="A47:A48"/>
    <mergeCell ref="A49:A50"/>
    <mergeCell ref="A51:A52"/>
    <mergeCell ref="D13:G14"/>
    <mergeCell ref="D15:G16"/>
    <mergeCell ref="D17:G18"/>
    <mergeCell ref="D19:G20"/>
    <mergeCell ref="D21:G22"/>
    <mergeCell ref="D23:G24"/>
    <mergeCell ref="A35:A36"/>
    <mergeCell ref="A37:A38"/>
    <mergeCell ref="A39:A40"/>
    <mergeCell ref="A41:A42"/>
    <mergeCell ref="A43:A44"/>
    <mergeCell ref="A45:A46"/>
    <mergeCell ref="D51:G52"/>
    <mergeCell ref="D39:G40"/>
    <mergeCell ref="D41:G42"/>
    <mergeCell ref="D43:G44"/>
    <mergeCell ref="D45:G46"/>
    <mergeCell ref="D47:G48"/>
    <mergeCell ref="D49:G50"/>
    <mergeCell ref="A23:A24"/>
    <mergeCell ref="A25:A26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43:H44"/>
    <mergeCell ref="H45:H46"/>
    <mergeCell ref="H41:H42"/>
    <mergeCell ref="H39:H40"/>
    <mergeCell ref="B28:C28"/>
    <mergeCell ref="B29:C29"/>
    <mergeCell ref="B30:C30"/>
    <mergeCell ref="B31:C31"/>
    <mergeCell ref="B32:C32"/>
    <mergeCell ref="H33:H34"/>
    <mergeCell ref="H35:H36"/>
    <mergeCell ref="H37:H38"/>
    <mergeCell ref="A27:A28"/>
    <mergeCell ref="A29:A30"/>
    <mergeCell ref="A31:A32"/>
    <mergeCell ref="A33:A34"/>
    <mergeCell ref="I47:I48"/>
    <mergeCell ref="I49:I50"/>
    <mergeCell ref="I51:I52"/>
    <mergeCell ref="B14:C14"/>
    <mergeCell ref="B15:C15"/>
    <mergeCell ref="B16:C16"/>
    <mergeCell ref="B17:C17"/>
    <mergeCell ref="B18:C18"/>
    <mergeCell ref="B19:C19"/>
    <mergeCell ref="B20:C20"/>
    <mergeCell ref="I35:I36"/>
    <mergeCell ref="I37:I38"/>
    <mergeCell ref="I39:I40"/>
    <mergeCell ref="I41:I42"/>
    <mergeCell ref="I43:I44"/>
    <mergeCell ref="I45:I46"/>
    <mergeCell ref="I23:I24"/>
    <mergeCell ref="I25:I26"/>
    <mergeCell ref="I27:I28"/>
    <mergeCell ref="H31:H32"/>
    <mergeCell ref="B58:C58"/>
    <mergeCell ref="B59:C59"/>
    <mergeCell ref="B60:C60"/>
    <mergeCell ref="B5:E5"/>
    <mergeCell ref="B4:E4"/>
    <mergeCell ref="B48:C48"/>
    <mergeCell ref="B49:C49"/>
    <mergeCell ref="B50:C50"/>
    <mergeCell ref="B51:C51"/>
    <mergeCell ref="B52:C52"/>
    <mergeCell ref="B57:C57"/>
    <mergeCell ref="B41:C41"/>
    <mergeCell ref="B42:C42"/>
    <mergeCell ref="B44:C44"/>
    <mergeCell ref="B45:C45"/>
    <mergeCell ref="B46:C46"/>
    <mergeCell ref="B47:C47"/>
    <mergeCell ref="B33:C33"/>
    <mergeCell ref="B34:C34"/>
    <mergeCell ref="B35:C35"/>
    <mergeCell ref="B36:C36"/>
    <mergeCell ref="B39:C39"/>
    <mergeCell ref="B40:C40"/>
    <mergeCell ref="B27:C27"/>
  </mergeCells>
  <phoneticPr fontId="1"/>
  <printOptions horizontalCentered="1"/>
  <pageMargins left="0.55118110236220474" right="0.55118110236220474" top="0.39370078740157483" bottom="0.19685039370078741" header="0.27559055118110237" footer="0.19685039370078741"/>
  <pageSetup paperSize="9" scale="70" orientation="portrait" horizontalDpi="4294967292" r:id="rId1"/>
  <headerFooter alignWithMargins="0">
    <oddHeader xml:space="preserve">&amp;C&amp;16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3:J34"/>
  <sheetViews>
    <sheetView workbookViewId="0">
      <selection activeCell="G11" sqref="A3:J34"/>
    </sheetView>
  </sheetViews>
  <sheetFormatPr defaultColWidth="9" defaultRowHeight="17.649999999999999" x14ac:dyDescent="0.7"/>
  <cols>
    <col min="1" max="1" width="11" style="1" bestFit="1" customWidth="1"/>
    <col min="2" max="5" width="9" style="1"/>
    <col min="6" max="7" width="13" style="1" bestFit="1" customWidth="1"/>
    <col min="8" max="16384" width="9" style="1"/>
  </cols>
  <sheetData>
    <row r="3" spans="1:10" x14ac:dyDescent="0.7">
      <c r="A3" s="12" t="s">
        <v>3</v>
      </c>
      <c r="B3" s="12" t="s">
        <v>6</v>
      </c>
      <c r="C3" s="12" t="s">
        <v>9</v>
      </c>
      <c r="D3" s="12" t="s">
        <v>8</v>
      </c>
      <c r="E3" s="12" t="s">
        <v>37</v>
      </c>
      <c r="F3" s="11" t="s">
        <v>10</v>
      </c>
      <c r="G3" s="11" t="s">
        <v>11</v>
      </c>
      <c r="H3" s="11" t="s">
        <v>28</v>
      </c>
      <c r="I3" s="11" t="s">
        <v>75</v>
      </c>
      <c r="J3" s="11" t="s">
        <v>82</v>
      </c>
    </row>
    <row r="4" spans="1:10" x14ac:dyDescent="0.7">
      <c r="A4" s="10" t="s">
        <v>22</v>
      </c>
      <c r="B4" s="9">
        <v>2022</v>
      </c>
      <c r="C4" s="9">
        <v>1</v>
      </c>
      <c r="D4" s="9">
        <v>1</v>
      </c>
      <c r="E4" s="9"/>
      <c r="F4" s="9"/>
      <c r="G4" s="15"/>
      <c r="H4" s="9"/>
      <c r="I4" s="9"/>
      <c r="J4" s="9"/>
    </row>
    <row r="5" spans="1:10" x14ac:dyDescent="0.7">
      <c r="A5" s="10" t="s">
        <v>23</v>
      </c>
      <c r="B5" s="9">
        <v>2023</v>
      </c>
      <c r="C5" s="9">
        <v>2</v>
      </c>
      <c r="D5" s="9">
        <v>2</v>
      </c>
      <c r="E5" s="9" t="s">
        <v>38</v>
      </c>
      <c r="F5" s="9" t="s">
        <v>14</v>
      </c>
      <c r="G5" s="15" t="s">
        <v>15</v>
      </c>
      <c r="H5" s="9" t="s">
        <v>29</v>
      </c>
      <c r="I5" s="9" t="s">
        <v>76</v>
      </c>
      <c r="J5" s="9" t="s">
        <v>83</v>
      </c>
    </row>
    <row r="6" spans="1:10" x14ac:dyDescent="0.7">
      <c r="A6" s="10" t="s">
        <v>24</v>
      </c>
      <c r="B6" s="9">
        <v>2024</v>
      </c>
      <c r="C6" s="9">
        <v>3</v>
      </c>
      <c r="D6" s="9">
        <v>3</v>
      </c>
      <c r="E6" s="9" t="s">
        <v>39</v>
      </c>
      <c r="F6" s="9" t="s">
        <v>13</v>
      </c>
      <c r="G6" s="15" t="s">
        <v>16</v>
      </c>
      <c r="H6" s="9" t="s">
        <v>30</v>
      </c>
      <c r="I6" s="9" t="s">
        <v>77</v>
      </c>
      <c r="J6" s="9" t="s">
        <v>84</v>
      </c>
    </row>
    <row r="7" spans="1:10" x14ac:dyDescent="0.7">
      <c r="A7" s="10" t="s">
        <v>4</v>
      </c>
      <c r="B7" s="9">
        <v>2025</v>
      </c>
      <c r="C7" s="9">
        <v>4</v>
      </c>
      <c r="D7" s="9">
        <v>4</v>
      </c>
      <c r="E7" s="9" t="s">
        <v>40</v>
      </c>
      <c r="F7" s="9" t="s">
        <v>12</v>
      </c>
      <c r="G7" s="15" t="s">
        <v>17</v>
      </c>
      <c r="H7" s="9" t="s">
        <v>31</v>
      </c>
      <c r="I7" s="9" t="s">
        <v>78</v>
      </c>
    </row>
    <row r="8" spans="1:10" x14ac:dyDescent="0.7">
      <c r="A8" s="10" t="s">
        <v>5</v>
      </c>
      <c r="B8" s="9">
        <v>2026</v>
      </c>
      <c r="C8" s="9">
        <v>5</v>
      </c>
      <c r="D8" s="9">
        <v>5</v>
      </c>
      <c r="E8" s="9" t="s">
        <v>41</v>
      </c>
      <c r="F8" s="9" t="s">
        <v>21</v>
      </c>
      <c r="H8" s="9" t="s">
        <v>32</v>
      </c>
      <c r="I8" s="9" t="s">
        <v>79</v>
      </c>
    </row>
    <row r="9" spans="1:10" x14ac:dyDescent="0.7">
      <c r="B9" s="9">
        <v>2027</v>
      </c>
      <c r="C9" s="9">
        <v>6</v>
      </c>
      <c r="D9" s="9">
        <v>6</v>
      </c>
      <c r="E9" s="9" t="s">
        <v>42</v>
      </c>
      <c r="H9" s="9" t="s">
        <v>33</v>
      </c>
      <c r="I9" s="9" t="s">
        <v>80</v>
      </c>
    </row>
    <row r="10" spans="1:10" x14ac:dyDescent="0.7">
      <c r="B10" s="9">
        <v>2028</v>
      </c>
      <c r="C10" s="9">
        <v>7</v>
      </c>
      <c r="D10" s="9">
        <v>7</v>
      </c>
      <c r="E10" s="9" t="s">
        <v>43</v>
      </c>
      <c r="H10" s="9" t="s">
        <v>34</v>
      </c>
      <c r="I10" s="9" t="s">
        <v>81</v>
      </c>
    </row>
    <row r="11" spans="1:10" x14ac:dyDescent="0.7">
      <c r="B11" s="9">
        <v>2029</v>
      </c>
      <c r="C11" s="9">
        <v>8</v>
      </c>
      <c r="D11" s="9">
        <v>8</v>
      </c>
      <c r="E11" s="9" t="s">
        <v>44</v>
      </c>
    </row>
    <row r="12" spans="1:10" x14ac:dyDescent="0.7">
      <c r="B12" s="9">
        <v>2030</v>
      </c>
      <c r="C12" s="9">
        <v>9</v>
      </c>
      <c r="D12" s="9">
        <v>9</v>
      </c>
    </row>
    <row r="13" spans="1:10" x14ac:dyDescent="0.7">
      <c r="B13" s="9">
        <v>2031</v>
      </c>
      <c r="C13" s="9">
        <v>10</v>
      </c>
      <c r="D13" s="9">
        <v>10</v>
      </c>
    </row>
    <row r="14" spans="1:10" x14ac:dyDescent="0.7">
      <c r="B14" s="9">
        <v>2032</v>
      </c>
      <c r="C14" s="9">
        <v>11</v>
      </c>
      <c r="D14" s="9">
        <v>11</v>
      </c>
    </row>
    <row r="15" spans="1:10" x14ac:dyDescent="0.7">
      <c r="B15" s="9">
        <v>2033</v>
      </c>
      <c r="C15" s="9">
        <v>12</v>
      </c>
      <c r="D15" s="9">
        <v>12</v>
      </c>
    </row>
    <row r="16" spans="1:10" x14ac:dyDescent="0.7">
      <c r="B16" s="9">
        <v>2034</v>
      </c>
      <c r="D16" s="9">
        <v>13</v>
      </c>
    </row>
    <row r="17" spans="2:4" x14ac:dyDescent="0.7">
      <c r="B17" s="9">
        <v>2035</v>
      </c>
      <c r="D17" s="9">
        <v>14</v>
      </c>
    </row>
    <row r="18" spans="2:4" x14ac:dyDescent="0.7">
      <c r="B18" s="9">
        <v>2036</v>
      </c>
      <c r="D18" s="9">
        <v>15</v>
      </c>
    </row>
    <row r="19" spans="2:4" x14ac:dyDescent="0.7">
      <c r="B19" s="9">
        <v>2037</v>
      </c>
      <c r="D19" s="9">
        <v>16</v>
      </c>
    </row>
    <row r="20" spans="2:4" x14ac:dyDescent="0.7">
      <c r="B20" s="9">
        <v>2038</v>
      </c>
      <c r="D20" s="9">
        <v>17</v>
      </c>
    </row>
    <row r="21" spans="2:4" x14ac:dyDescent="0.7">
      <c r="B21" s="9">
        <v>2039</v>
      </c>
      <c r="D21" s="9">
        <v>18</v>
      </c>
    </row>
    <row r="22" spans="2:4" x14ac:dyDescent="0.7">
      <c r="B22" s="9">
        <v>2040</v>
      </c>
      <c r="D22" s="9">
        <v>19</v>
      </c>
    </row>
    <row r="23" spans="2:4" x14ac:dyDescent="0.7">
      <c r="D23" s="9">
        <v>20</v>
      </c>
    </row>
    <row r="24" spans="2:4" x14ac:dyDescent="0.7">
      <c r="D24" s="9">
        <v>21</v>
      </c>
    </row>
    <row r="25" spans="2:4" x14ac:dyDescent="0.7">
      <c r="D25" s="9">
        <v>22</v>
      </c>
    </row>
    <row r="26" spans="2:4" x14ac:dyDescent="0.7">
      <c r="D26" s="9">
        <v>23</v>
      </c>
    </row>
    <row r="27" spans="2:4" x14ac:dyDescent="0.7">
      <c r="D27" s="9">
        <v>24</v>
      </c>
    </row>
    <row r="28" spans="2:4" x14ac:dyDescent="0.7">
      <c r="D28" s="9">
        <v>25</v>
      </c>
    </row>
    <row r="29" spans="2:4" x14ac:dyDescent="0.7">
      <c r="D29" s="9">
        <v>26</v>
      </c>
    </row>
    <row r="30" spans="2:4" x14ac:dyDescent="0.7">
      <c r="D30" s="9">
        <v>27</v>
      </c>
    </row>
    <row r="31" spans="2:4" x14ac:dyDescent="0.7">
      <c r="D31" s="9">
        <v>28</v>
      </c>
    </row>
    <row r="32" spans="2:4" x14ac:dyDescent="0.7">
      <c r="D32" s="9">
        <v>29</v>
      </c>
    </row>
    <row r="33" spans="4:4" x14ac:dyDescent="0.7">
      <c r="D33" s="9">
        <v>30</v>
      </c>
    </row>
    <row r="34" spans="4:4" x14ac:dyDescent="0.7">
      <c r="D34" s="9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説明</vt:lpstr>
      <vt:lpstr>入力①チーム情報</vt:lpstr>
      <vt:lpstr>入力②チームスタッフ・選手情報</vt:lpstr>
      <vt:lpstr>提出用シート(編集不可)</vt:lpstr>
      <vt:lpstr>選択肢</vt:lpstr>
      <vt:lpstr>'提出用シート(編集不可)'!Print_Area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長野県ドッジボール協会</dc:creator>
  <cp:lastModifiedBy>宮尾吉幸</cp:lastModifiedBy>
  <cp:lastPrinted>2025-08-06T08:16:39Z</cp:lastPrinted>
  <dcterms:created xsi:type="dcterms:W3CDTF">2002-11-05T11:34:26Z</dcterms:created>
  <dcterms:modified xsi:type="dcterms:W3CDTF">2025-08-07T11:19:32Z</dcterms:modified>
</cp:coreProperties>
</file>